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chartsheets/sheet7.xml" ContentType="application/vnd.openxmlformats-officedocument.spreadsheetml.chartsheet+xml"/>
  <Override PartName="/xl/chartsheets/sheet8.xml" ContentType="application/vnd.openxmlformats-officedocument.spreadsheetml.chartsheet+xml"/>
  <Override PartName="/xl/chartsheets/sheet9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2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3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4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5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6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7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8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9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10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ysk Google\01. SZKOŁA\01. LICEUM\01. DYDAKTYKA\00.1. AUTOMATY\rzut poziomy\"/>
    </mc:Choice>
  </mc:AlternateContent>
  <xr:revisionPtr revIDLastSave="0" documentId="13_ncr:1_{386A6AF3-D55B-4A59-BE97-7205B1D9F91E}" xr6:coauthVersionLast="47" xr6:coauthVersionMax="47" xr10:uidLastSave="{00000000-0000-0000-0000-000000000000}"/>
  <bookViews>
    <workbookView xWindow="-108" yWindow="-108" windowWidth="23256" windowHeight="13176" activeTab="4" xr2:uid="{F4ED191A-8F53-4791-B3B7-AC97113C948D}"/>
  </bookViews>
  <sheets>
    <sheet name="dane" sheetId="1" r:id="rId1"/>
    <sheet name="x(t)" sheetId="2" r:id="rId2"/>
    <sheet name="y(t)" sheetId="3" r:id="rId3"/>
    <sheet name="y(x)" sheetId="6" r:id="rId4"/>
    <sheet name="pusty y(x)" sheetId="10" r:id="rId5"/>
    <sheet name="vx(t)" sheetId="4" r:id="rId6"/>
    <sheet name="vy(t)" sheetId="5" r:id="rId7"/>
    <sheet name="v(t)" sheetId="7" r:id="rId8"/>
    <sheet name="Ek(t)" sheetId="8" r:id="rId9"/>
    <sheet name="p(t)" sheetId="9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Z53" i="1" l="1"/>
  <c r="IE1948" i="1"/>
  <c r="ID1949" i="1"/>
  <c r="ID1950" i="1"/>
  <c r="ID1951" i="1"/>
  <c r="ID1952" i="1"/>
  <c r="ID1953" i="1"/>
  <c r="ID1954" i="1"/>
  <c r="ID1955" i="1"/>
  <c r="ID1956" i="1"/>
  <c r="ID1957" i="1"/>
  <c r="ID1958" i="1"/>
  <c r="ID1959" i="1"/>
  <c r="ID1960" i="1"/>
  <c r="ID1961" i="1"/>
  <c r="ID1962" i="1"/>
  <c r="ID1963" i="1"/>
  <c r="ID1964" i="1"/>
  <c r="ID1965" i="1"/>
  <c r="ID1966" i="1"/>
  <c r="ID1967" i="1"/>
  <c r="ID1968" i="1"/>
  <c r="ID1969" i="1"/>
  <c r="ID1970" i="1"/>
  <c r="ID1971" i="1"/>
  <c r="ID1972" i="1"/>
  <c r="ID1973" i="1"/>
  <c r="ID1974" i="1"/>
  <c r="ID1975" i="1"/>
  <c r="ID1976" i="1"/>
  <c r="ID1977" i="1"/>
  <c r="ID1978" i="1"/>
  <c r="ID1979" i="1"/>
  <c r="ID1980" i="1"/>
  <c r="ID1981" i="1"/>
  <c r="ID1982" i="1"/>
  <c r="ID1983" i="1"/>
  <c r="ID1984" i="1"/>
  <c r="ID1985" i="1"/>
  <c r="ID1986" i="1"/>
  <c r="ID1987" i="1"/>
  <c r="ID1988" i="1"/>
  <c r="ID1989" i="1"/>
  <c r="ID1990" i="1"/>
  <c r="ID1991" i="1"/>
  <c r="ID1992" i="1"/>
  <c r="ID1993" i="1"/>
  <c r="ID1994" i="1"/>
  <c r="ID1995" i="1"/>
  <c r="ID1996" i="1"/>
  <c r="ID1997" i="1"/>
  <c r="ID1998" i="1"/>
  <c r="ID1999" i="1"/>
  <c r="ID2000" i="1"/>
  <c r="ID2001" i="1"/>
  <c r="ID2002" i="1"/>
  <c r="ID2003" i="1"/>
  <c r="ID2004" i="1"/>
  <c r="ID2005" i="1"/>
  <c r="ID2006" i="1"/>
  <c r="ID2007" i="1"/>
  <c r="ID2008" i="1"/>
  <c r="ID2009" i="1"/>
  <c r="ID2010" i="1"/>
  <c r="ID2011" i="1"/>
  <c r="ID2012" i="1"/>
  <c r="ID2013" i="1"/>
  <c r="ID2014" i="1"/>
  <c r="ID2015" i="1"/>
  <c r="ID2016" i="1"/>
  <c r="ID2017" i="1"/>
  <c r="ID2018" i="1"/>
  <c r="ID2019" i="1"/>
  <c r="ID2020" i="1"/>
  <c r="ID2021" i="1"/>
  <c r="ID2022" i="1"/>
  <c r="ID2023" i="1"/>
  <c r="ID2024" i="1"/>
  <c r="ID2025" i="1"/>
  <c r="ID2026" i="1"/>
  <c r="ID2027" i="1"/>
  <c r="ID2028" i="1"/>
  <c r="ID2029" i="1"/>
  <c r="ID2030" i="1"/>
  <c r="ID2031" i="1"/>
  <c r="ID2032" i="1"/>
  <c r="ID2033" i="1"/>
  <c r="ID2034" i="1"/>
  <c r="ID2035" i="1"/>
  <c r="ID2036" i="1"/>
  <c r="ID2037" i="1"/>
  <c r="ID2038" i="1"/>
  <c r="ID2039" i="1"/>
  <c r="ID2040" i="1"/>
  <c r="ID2041" i="1"/>
  <c r="ID2042" i="1"/>
  <c r="ID2043" i="1"/>
  <c r="ID2044" i="1"/>
  <c r="ID2045" i="1"/>
  <c r="ID2046" i="1"/>
  <c r="ID2047" i="1"/>
  <c r="ID2048" i="1"/>
  <c r="ID1948" i="1"/>
  <c r="IC1948" i="1"/>
  <c r="IB1948" i="1"/>
  <c r="Z51" i="1"/>
  <c r="HZ1946" i="1" s="1"/>
  <c r="HY1949" i="1" s="1"/>
  <c r="HY1950" i="1" s="1"/>
  <c r="HY1951" i="1" s="1"/>
  <c r="HY1952" i="1" s="1"/>
  <c r="HY1953" i="1" s="1"/>
  <c r="HY1954" i="1" s="1"/>
  <c r="HY1955" i="1" s="1"/>
  <c r="HY1956" i="1" s="1"/>
  <c r="HY1957" i="1" s="1"/>
  <c r="HY1958" i="1" s="1"/>
  <c r="HY1959" i="1" s="1"/>
  <c r="HY1960" i="1" s="1"/>
  <c r="HY1961" i="1" s="1"/>
  <c r="HY1962" i="1" s="1"/>
  <c r="HY1963" i="1" s="1"/>
  <c r="HY1964" i="1" s="1"/>
  <c r="HY1965" i="1" s="1"/>
  <c r="HY1966" i="1" s="1"/>
  <c r="HY1967" i="1" s="1"/>
  <c r="HY1968" i="1" s="1"/>
  <c r="HY1969" i="1" s="1"/>
  <c r="HY1970" i="1" s="1"/>
  <c r="HY1971" i="1" s="1"/>
  <c r="HY1972" i="1" s="1"/>
  <c r="HY1973" i="1" s="1"/>
  <c r="HY1974" i="1" s="1"/>
  <c r="HY1975" i="1" s="1"/>
  <c r="HY1976" i="1" s="1"/>
  <c r="HY1977" i="1" s="1"/>
  <c r="HY1978" i="1" s="1"/>
  <c r="HY1979" i="1" s="1"/>
  <c r="HY1980" i="1" s="1"/>
  <c r="HY1981" i="1" s="1"/>
  <c r="HY1982" i="1" s="1"/>
  <c r="HY1983" i="1" s="1"/>
  <c r="HY1984" i="1" s="1"/>
  <c r="HY1985" i="1" s="1"/>
  <c r="HY1986" i="1" s="1"/>
  <c r="HY1987" i="1" s="1"/>
  <c r="HY1988" i="1" s="1"/>
  <c r="HY1989" i="1" s="1"/>
  <c r="HY1990" i="1" s="1"/>
  <c r="HY1991" i="1" s="1"/>
  <c r="HY1992" i="1" s="1"/>
  <c r="HY1993" i="1" s="1"/>
  <c r="HY1994" i="1" s="1"/>
  <c r="HY1995" i="1" s="1"/>
  <c r="HY1996" i="1" s="1"/>
  <c r="HY1997" i="1" s="1"/>
  <c r="HY1998" i="1" s="1"/>
  <c r="HY1999" i="1" s="1"/>
  <c r="HY2000" i="1" s="1"/>
  <c r="HY2001" i="1" s="1"/>
  <c r="HY2002" i="1" s="1"/>
  <c r="HY2003" i="1" s="1"/>
  <c r="HY2004" i="1" s="1"/>
  <c r="HY2005" i="1" s="1"/>
  <c r="HY2006" i="1" s="1"/>
  <c r="HY2007" i="1" s="1"/>
  <c r="HY2008" i="1" s="1"/>
  <c r="HY2009" i="1" s="1"/>
  <c r="HY2010" i="1" s="1"/>
  <c r="HY2011" i="1" s="1"/>
  <c r="HY2012" i="1" s="1"/>
  <c r="HY2013" i="1" s="1"/>
  <c r="HY2014" i="1" s="1"/>
  <c r="HY2015" i="1" s="1"/>
  <c r="HY2016" i="1" s="1"/>
  <c r="HY2017" i="1" s="1"/>
  <c r="HY2018" i="1" s="1"/>
  <c r="HY2019" i="1" s="1"/>
  <c r="HY2020" i="1" s="1"/>
  <c r="HY2021" i="1" s="1"/>
  <c r="HY2022" i="1" s="1"/>
  <c r="HY2023" i="1" s="1"/>
  <c r="HY2024" i="1" s="1"/>
  <c r="HY2025" i="1" s="1"/>
  <c r="HY2026" i="1" s="1"/>
  <c r="HY2027" i="1" s="1"/>
  <c r="HY2028" i="1" s="1"/>
  <c r="HY2029" i="1" s="1"/>
  <c r="HY2030" i="1" s="1"/>
  <c r="HY2031" i="1" s="1"/>
  <c r="HY2032" i="1" s="1"/>
  <c r="HY2033" i="1" s="1"/>
  <c r="HY2034" i="1" s="1"/>
  <c r="HY2035" i="1" s="1"/>
  <c r="HY2036" i="1" s="1"/>
  <c r="HY2037" i="1" s="1"/>
  <c r="HY2038" i="1" s="1"/>
  <c r="HY2039" i="1" s="1"/>
  <c r="HY2040" i="1" s="1"/>
  <c r="HY2041" i="1" s="1"/>
  <c r="HY2042" i="1" s="1"/>
  <c r="HY2043" i="1" s="1"/>
  <c r="HY2044" i="1" s="1"/>
  <c r="HY2045" i="1" s="1"/>
  <c r="HY2046" i="1" s="1"/>
  <c r="HY2047" i="1" s="1"/>
  <c r="HY2048" i="1" s="1"/>
  <c r="IC2048" i="1" s="1"/>
  <c r="IF1948" i="1" l="1"/>
  <c r="IB1962" i="1"/>
  <c r="IB1956" i="1"/>
  <c r="IB1950" i="1"/>
  <c r="IB2010" i="1"/>
  <c r="IB1974" i="1"/>
  <c r="IC2021" i="1"/>
  <c r="IB2033" i="1"/>
  <c r="IB2015" i="1"/>
  <c r="IB1997" i="1"/>
  <c r="IB1979" i="1"/>
  <c r="IB2038" i="1"/>
  <c r="IB2020" i="1"/>
  <c r="IB1990" i="1"/>
  <c r="IC2025" i="1"/>
  <c r="IC2001" i="1"/>
  <c r="IC1953" i="1"/>
  <c r="IB2037" i="1"/>
  <c r="IB2019" i="1"/>
  <c r="IB2048" i="1"/>
  <c r="IB2042" i="1"/>
  <c r="IB2036" i="1"/>
  <c r="IB2030" i="1"/>
  <c r="IB2024" i="1"/>
  <c r="IB2018" i="1"/>
  <c r="IB2012" i="1"/>
  <c r="IB2006" i="1"/>
  <c r="IB2000" i="1"/>
  <c r="IB1994" i="1"/>
  <c r="IB1988" i="1"/>
  <c r="IB1982" i="1"/>
  <c r="IB1976" i="1"/>
  <c r="IB1970" i="1"/>
  <c r="IB1964" i="1"/>
  <c r="IB1958" i="1"/>
  <c r="IB1952" i="1"/>
  <c r="IC2047" i="1"/>
  <c r="IC2041" i="1"/>
  <c r="IC2035" i="1"/>
  <c r="IC2029" i="1"/>
  <c r="IC2023" i="1"/>
  <c r="IC2017" i="1"/>
  <c r="IC2011" i="1"/>
  <c r="IC2005" i="1"/>
  <c r="IC1999" i="1"/>
  <c r="IC1993" i="1"/>
  <c r="IC1987" i="1"/>
  <c r="IC1981" i="1"/>
  <c r="IC1975" i="1"/>
  <c r="IC1969" i="1"/>
  <c r="IC1963" i="1"/>
  <c r="IC1957" i="1"/>
  <c r="IC1951" i="1"/>
  <c r="IE2046" i="1"/>
  <c r="IF2046" i="1" s="1"/>
  <c r="IG2046" i="1" s="1"/>
  <c r="IE2040" i="1"/>
  <c r="IF2040" i="1" s="1"/>
  <c r="IH2040" i="1" s="1"/>
  <c r="IE2034" i="1"/>
  <c r="IF2034" i="1" s="1"/>
  <c r="IH2034" i="1" s="1"/>
  <c r="IE2028" i="1"/>
  <c r="IF2028" i="1" s="1"/>
  <c r="IG2028" i="1" s="1"/>
  <c r="IE2022" i="1"/>
  <c r="IF2022" i="1" s="1"/>
  <c r="IH2022" i="1" s="1"/>
  <c r="IE2016" i="1"/>
  <c r="IF2016" i="1" s="1"/>
  <c r="IE2010" i="1"/>
  <c r="IF2010" i="1" s="1"/>
  <c r="IE2004" i="1"/>
  <c r="IF2004" i="1" s="1"/>
  <c r="IH2004" i="1" s="1"/>
  <c r="IE1998" i="1"/>
  <c r="IF1998" i="1" s="1"/>
  <c r="IG1998" i="1" s="1"/>
  <c r="IE1992" i="1"/>
  <c r="IF1992" i="1" s="1"/>
  <c r="IE1986" i="1"/>
  <c r="IF1986" i="1" s="1"/>
  <c r="IE1980" i="1"/>
  <c r="IF1980" i="1" s="1"/>
  <c r="IE1974" i="1"/>
  <c r="IF1974" i="1" s="1"/>
  <c r="IG1974" i="1" s="1"/>
  <c r="IE1968" i="1"/>
  <c r="IF1968" i="1" s="1"/>
  <c r="IE1962" i="1"/>
  <c r="IF1962" i="1" s="1"/>
  <c r="IG1962" i="1" s="1"/>
  <c r="IE1956" i="1"/>
  <c r="IF1956" i="1" s="1"/>
  <c r="IH1956" i="1" s="1"/>
  <c r="IE1950" i="1"/>
  <c r="IF1950" i="1" s="1"/>
  <c r="IB2040" i="1"/>
  <c r="IB2047" i="1"/>
  <c r="IB2041" i="1"/>
  <c r="IB2035" i="1"/>
  <c r="IB2029" i="1"/>
  <c r="IB2023" i="1"/>
  <c r="IB2017" i="1"/>
  <c r="IB2011" i="1"/>
  <c r="IB2005" i="1"/>
  <c r="IB1999" i="1"/>
  <c r="IB1993" i="1"/>
  <c r="IB1987" i="1"/>
  <c r="IB1981" i="1"/>
  <c r="IB1975" i="1"/>
  <c r="IB1969" i="1"/>
  <c r="IB1963" i="1"/>
  <c r="IB1957" i="1"/>
  <c r="IB1951" i="1"/>
  <c r="IC2046" i="1"/>
  <c r="IC2040" i="1"/>
  <c r="IC2034" i="1"/>
  <c r="IC2028" i="1"/>
  <c r="IC2022" i="1"/>
  <c r="IC2016" i="1"/>
  <c r="IC2010" i="1"/>
  <c r="IC2004" i="1"/>
  <c r="IC1998" i="1"/>
  <c r="IC1992" i="1"/>
  <c r="IC1986" i="1"/>
  <c r="IC1980" i="1"/>
  <c r="IC1974" i="1"/>
  <c r="IC1968" i="1"/>
  <c r="IC1962" i="1"/>
  <c r="IC1956" i="1"/>
  <c r="IC1950" i="1"/>
  <c r="IE2045" i="1"/>
  <c r="IF2045" i="1" s="1"/>
  <c r="IE2039" i="1"/>
  <c r="IE2033" i="1"/>
  <c r="IF2033" i="1" s="1"/>
  <c r="IE2027" i="1"/>
  <c r="IF2027" i="1" s="1"/>
  <c r="IE2021" i="1"/>
  <c r="IF2021" i="1" s="1"/>
  <c r="IE2015" i="1"/>
  <c r="IF2015" i="1" s="1"/>
  <c r="IG2015" i="1" s="1"/>
  <c r="IE2009" i="1"/>
  <c r="IF2009" i="1" s="1"/>
  <c r="IE2003" i="1"/>
  <c r="IF2003" i="1" s="1"/>
  <c r="IG2003" i="1" s="1"/>
  <c r="IE1997" i="1"/>
  <c r="IF1997" i="1" s="1"/>
  <c r="IE1991" i="1"/>
  <c r="IF1991" i="1" s="1"/>
  <c r="IE1985" i="1"/>
  <c r="IF1985" i="1" s="1"/>
  <c r="IE1979" i="1"/>
  <c r="IF1979" i="1" s="1"/>
  <c r="IH1979" i="1" s="1"/>
  <c r="IE1973" i="1"/>
  <c r="IF1973" i="1" s="1"/>
  <c r="IE1967" i="1"/>
  <c r="IF1967" i="1" s="1"/>
  <c r="IG1967" i="1" s="1"/>
  <c r="IE1961" i="1"/>
  <c r="IF1961" i="1" s="1"/>
  <c r="IE1955" i="1"/>
  <c r="IF1955" i="1" s="1"/>
  <c r="IE1949" i="1"/>
  <c r="IF1949" i="1" s="1"/>
  <c r="IB2028" i="1"/>
  <c r="IB1992" i="1"/>
  <c r="IC2039" i="1"/>
  <c r="IC2027" i="1"/>
  <c r="IC2009" i="1"/>
  <c r="IC1997" i="1"/>
  <c r="IC1991" i="1"/>
  <c r="IC1985" i="1"/>
  <c r="IC1979" i="1"/>
  <c r="IC1973" i="1"/>
  <c r="IC1967" i="1"/>
  <c r="IC1961" i="1"/>
  <c r="IC1955" i="1"/>
  <c r="IC1949" i="1"/>
  <c r="IF2039" i="1"/>
  <c r="IG2039" i="1" s="1"/>
  <c r="IE2044" i="1"/>
  <c r="IF2044" i="1" s="1"/>
  <c r="IE2038" i="1"/>
  <c r="IF2038" i="1" s="1"/>
  <c r="IE2032" i="1"/>
  <c r="IF2032" i="1" s="1"/>
  <c r="IE2026" i="1"/>
  <c r="IF2026" i="1" s="1"/>
  <c r="IE2020" i="1"/>
  <c r="IF2020" i="1" s="1"/>
  <c r="IE2014" i="1"/>
  <c r="IF2014" i="1" s="1"/>
  <c r="IH2014" i="1" s="1"/>
  <c r="IE2008" i="1"/>
  <c r="IF2008" i="1" s="1"/>
  <c r="IE2002" i="1"/>
  <c r="IF2002" i="1" s="1"/>
  <c r="IG2002" i="1" s="1"/>
  <c r="IE1996" i="1"/>
  <c r="IF1996" i="1" s="1"/>
  <c r="IE1990" i="1"/>
  <c r="IF1990" i="1" s="1"/>
  <c r="IE1984" i="1"/>
  <c r="IF1984" i="1" s="1"/>
  <c r="IE1978" i="1"/>
  <c r="IF1978" i="1" s="1"/>
  <c r="IH1978" i="1" s="1"/>
  <c r="IE1972" i="1"/>
  <c r="IF1972" i="1" s="1"/>
  <c r="IE1966" i="1"/>
  <c r="IE1960" i="1"/>
  <c r="IF1960" i="1" s="1"/>
  <c r="IE1954" i="1"/>
  <c r="IF1954" i="1" s="1"/>
  <c r="IG1954" i="1" s="1"/>
  <c r="IB2046" i="1"/>
  <c r="IB2022" i="1"/>
  <c r="IB2004" i="1"/>
  <c r="IB1986" i="1"/>
  <c r="IB1968" i="1"/>
  <c r="IC2033" i="1"/>
  <c r="IC2015" i="1"/>
  <c r="IB2039" i="1"/>
  <c r="IB2021" i="1"/>
  <c r="IB2009" i="1"/>
  <c r="IB1991" i="1"/>
  <c r="IB1973" i="1"/>
  <c r="IB1967" i="1"/>
  <c r="IB1961" i="1"/>
  <c r="IB1955" i="1"/>
  <c r="IB1949" i="1"/>
  <c r="IC2044" i="1"/>
  <c r="IC2038" i="1"/>
  <c r="IC2032" i="1"/>
  <c r="IC2026" i="1"/>
  <c r="IC2020" i="1"/>
  <c r="IC2014" i="1"/>
  <c r="IC2008" i="1"/>
  <c r="IC2002" i="1"/>
  <c r="IC1996" i="1"/>
  <c r="IC1990" i="1"/>
  <c r="IC1984" i="1"/>
  <c r="IC1978" i="1"/>
  <c r="IC1972" i="1"/>
  <c r="IC1966" i="1"/>
  <c r="IC1960" i="1"/>
  <c r="IC1954" i="1"/>
  <c r="Z52" i="1"/>
  <c r="IF1966" i="1"/>
  <c r="IH1966" i="1" s="1"/>
  <c r="IE2043" i="1"/>
  <c r="IF2043" i="1" s="1"/>
  <c r="IG2043" i="1" s="1"/>
  <c r="IE2037" i="1"/>
  <c r="IF2037" i="1" s="1"/>
  <c r="IE2031" i="1"/>
  <c r="IF2031" i="1" s="1"/>
  <c r="IH2031" i="1" s="1"/>
  <c r="IE2025" i="1"/>
  <c r="IF2025" i="1" s="1"/>
  <c r="IE2019" i="1"/>
  <c r="IF2019" i="1" s="1"/>
  <c r="IE2013" i="1"/>
  <c r="IF2013" i="1" s="1"/>
  <c r="IE2007" i="1"/>
  <c r="IF2007" i="1" s="1"/>
  <c r="IG2007" i="1" s="1"/>
  <c r="IE2001" i="1"/>
  <c r="IF2001" i="1" s="1"/>
  <c r="IE1995" i="1"/>
  <c r="IF1995" i="1" s="1"/>
  <c r="IG1995" i="1" s="1"/>
  <c r="IE1989" i="1"/>
  <c r="IF1989" i="1" s="1"/>
  <c r="IE1983" i="1"/>
  <c r="IF1983" i="1" s="1"/>
  <c r="IE1977" i="1"/>
  <c r="IF1977" i="1" s="1"/>
  <c r="IE1971" i="1"/>
  <c r="IF1971" i="1" s="1"/>
  <c r="IG1971" i="1" s="1"/>
  <c r="IE1965" i="1"/>
  <c r="IF1965" i="1" s="1"/>
  <c r="IE1959" i="1"/>
  <c r="IF1959" i="1" s="1"/>
  <c r="IH1959" i="1" s="1"/>
  <c r="IE1953" i="1"/>
  <c r="IF1953" i="1" s="1"/>
  <c r="IB2034" i="1"/>
  <c r="IB2016" i="1"/>
  <c r="IB1998" i="1"/>
  <c r="IB1980" i="1"/>
  <c r="IC2045" i="1"/>
  <c r="IC2003" i="1"/>
  <c r="IB2045" i="1"/>
  <c r="IB2027" i="1"/>
  <c r="IB2003" i="1"/>
  <c r="IB1985" i="1"/>
  <c r="IB2044" i="1"/>
  <c r="IB2032" i="1"/>
  <c r="IB2014" i="1"/>
  <c r="IB2002" i="1"/>
  <c r="IB1978" i="1"/>
  <c r="IB1954" i="1"/>
  <c r="IC2037" i="1"/>
  <c r="IC2019" i="1"/>
  <c r="IC2007" i="1"/>
  <c r="IC1995" i="1"/>
  <c r="IC1983" i="1"/>
  <c r="IC1977" i="1"/>
  <c r="IC1965" i="1"/>
  <c r="IC1959" i="1"/>
  <c r="IE2048" i="1"/>
  <c r="IF2048" i="1" s="1"/>
  <c r="IG2048" i="1" s="1"/>
  <c r="IE2042" i="1"/>
  <c r="IF2042" i="1" s="1"/>
  <c r="IG2042" i="1" s="1"/>
  <c r="IE2036" i="1"/>
  <c r="IF2036" i="1" s="1"/>
  <c r="IG2036" i="1" s="1"/>
  <c r="IE2030" i="1"/>
  <c r="IF2030" i="1" s="1"/>
  <c r="IE2024" i="1"/>
  <c r="IF2024" i="1" s="1"/>
  <c r="IG2024" i="1" s="1"/>
  <c r="IE2018" i="1"/>
  <c r="IF2018" i="1" s="1"/>
  <c r="IG2018" i="1" s="1"/>
  <c r="IE2012" i="1"/>
  <c r="IF2012" i="1" s="1"/>
  <c r="IG2012" i="1" s="1"/>
  <c r="IE2006" i="1"/>
  <c r="IF2006" i="1" s="1"/>
  <c r="IG2006" i="1" s="1"/>
  <c r="IE2000" i="1"/>
  <c r="IF2000" i="1" s="1"/>
  <c r="IG2000" i="1" s="1"/>
  <c r="IE1994" i="1"/>
  <c r="IF1994" i="1" s="1"/>
  <c r="IE1988" i="1"/>
  <c r="IF1988" i="1" s="1"/>
  <c r="IG1988" i="1" s="1"/>
  <c r="IE1982" i="1"/>
  <c r="IF1982" i="1" s="1"/>
  <c r="IG1982" i="1" s="1"/>
  <c r="IE1976" i="1"/>
  <c r="IF1976" i="1" s="1"/>
  <c r="IG1976" i="1" s="1"/>
  <c r="IE1970" i="1"/>
  <c r="IF1970" i="1" s="1"/>
  <c r="IG1970" i="1" s="1"/>
  <c r="IE1964" i="1"/>
  <c r="IF1964" i="1" s="1"/>
  <c r="IG1964" i="1" s="1"/>
  <c r="IE1958" i="1"/>
  <c r="IF1958" i="1" s="1"/>
  <c r="IE1952" i="1"/>
  <c r="IF1952" i="1" s="1"/>
  <c r="IG1952" i="1" s="1"/>
  <c r="IB2026" i="1"/>
  <c r="IB2008" i="1"/>
  <c r="IB1996" i="1"/>
  <c r="IB1984" i="1"/>
  <c r="IB1972" i="1"/>
  <c r="IB1966" i="1"/>
  <c r="IB1960" i="1"/>
  <c r="IC2043" i="1"/>
  <c r="IC2031" i="1"/>
  <c r="IC2013" i="1"/>
  <c r="IC1989" i="1"/>
  <c r="IC1971" i="1"/>
  <c r="IB2043" i="1"/>
  <c r="IB2031" i="1"/>
  <c r="IB2025" i="1"/>
  <c r="IB2013" i="1"/>
  <c r="IB2007" i="1"/>
  <c r="IB2001" i="1"/>
  <c r="IB1995" i="1"/>
  <c r="IB1989" i="1"/>
  <c r="IB1983" i="1"/>
  <c r="IB1977" i="1"/>
  <c r="IB1971" i="1"/>
  <c r="IB1965" i="1"/>
  <c r="IB1959" i="1"/>
  <c r="IB1953" i="1"/>
  <c r="IC2042" i="1"/>
  <c r="IC2036" i="1"/>
  <c r="IC2030" i="1"/>
  <c r="IC2024" i="1"/>
  <c r="IC2018" i="1"/>
  <c r="IC2012" i="1"/>
  <c r="IC2006" i="1"/>
  <c r="IC2000" i="1"/>
  <c r="IC1994" i="1"/>
  <c r="IC1988" i="1"/>
  <c r="IC1982" i="1"/>
  <c r="IC1976" i="1"/>
  <c r="IC1970" i="1"/>
  <c r="IC1964" i="1"/>
  <c r="IC1958" i="1"/>
  <c r="IC1952" i="1"/>
  <c r="IE2047" i="1"/>
  <c r="IF2047" i="1" s="1"/>
  <c r="IE2041" i="1"/>
  <c r="IF2041" i="1" s="1"/>
  <c r="IE2035" i="1"/>
  <c r="IF2035" i="1" s="1"/>
  <c r="IE2029" i="1"/>
  <c r="IF2029" i="1" s="1"/>
  <c r="IE2023" i="1"/>
  <c r="IF2023" i="1" s="1"/>
  <c r="IE2017" i="1"/>
  <c r="IF2017" i="1" s="1"/>
  <c r="IE2011" i="1"/>
  <c r="IF2011" i="1" s="1"/>
  <c r="IE2005" i="1"/>
  <c r="IF2005" i="1" s="1"/>
  <c r="IE1999" i="1"/>
  <c r="IF1999" i="1" s="1"/>
  <c r="IE1993" i="1"/>
  <c r="IF1993" i="1" s="1"/>
  <c r="IE1987" i="1"/>
  <c r="IF1987" i="1" s="1"/>
  <c r="IE1981" i="1"/>
  <c r="IF1981" i="1" s="1"/>
  <c r="IE1975" i="1"/>
  <c r="IF1975" i="1" s="1"/>
  <c r="IE1969" i="1"/>
  <c r="IF1969" i="1" s="1"/>
  <c r="IE1963" i="1"/>
  <c r="IF1963" i="1" s="1"/>
  <c r="IE1957" i="1"/>
  <c r="IF1957" i="1" s="1"/>
  <c r="IE1951" i="1"/>
  <c r="IF1951" i="1" s="1"/>
  <c r="IG1948" i="1"/>
  <c r="IH1948" i="1"/>
  <c r="IG2034" i="1" l="1"/>
  <c r="IH1976" i="1"/>
  <c r="IG2010" i="1"/>
  <c r="IH2010" i="1"/>
  <c r="IG1994" i="1"/>
  <c r="IH1994" i="1"/>
  <c r="IG1966" i="1"/>
  <c r="IG1979" i="1"/>
  <c r="IH1968" i="1"/>
  <c r="IG1968" i="1"/>
  <c r="IG1986" i="1"/>
  <c r="IH1986" i="1"/>
  <c r="IH1990" i="1"/>
  <c r="IG1990" i="1"/>
  <c r="IG2026" i="1"/>
  <c r="IH2026" i="1"/>
  <c r="IH1955" i="1"/>
  <c r="IG1955" i="1"/>
  <c r="IH1991" i="1"/>
  <c r="IG1991" i="1"/>
  <c r="IG2027" i="1"/>
  <c r="IH2027" i="1"/>
  <c r="IH1950" i="1"/>
  <c r="IG1950" i="1"/>
  <c r="IG1983" i="1"/>
  <c r="IH1983" i="1"/>
  <c r="IH2019" i="1"/>
  <c r="IG2019" i="1"/>
  <c r="IG1992" i="1"/>
  <c r="IH1992" i="1"/>
  <c r="IH2038" i="1"/>
  <c r="IG2038" i="1"/>
  <c r="IG1959" i="1"/>
  <c r="IH1998" i="1"/>
  <c r="IH1962" i="1"/>
  <c r="IG2031" i="1"/>
  <c r="IG1956" i="1"/>
  <c r="IH2024" i="1"/>
  <c r="IH2043" i="1"/>
  <c r="IH2003" i="1"/>
  <c r="IH2048" i="1"/>
  <c r="IG1978" i="1"/>
  <c r="IH1988" i="1"/>
  <c r="IH1995" i="1"/>
  <c r="IH1954" i="1"/>
  <c r="IH2015" i="1"/>
  <c r="IG2022" i="1"/>
  <c r="IH2046" i="1"/>
  <c r="IH1974" i="1"/>
  <c r="IH2002" i="1"/>
  <c r="IH2039" i="1"/>
  <c r="IH1970" i="1"/>
  <c r="IG2014" i="1"/>
  <c r="IG2040" i="1"/>
  <c r="IH1982" i="1"/>
  <c r="IH2042" i="1"/>
  <c r="IG2004" i="1"/>
  <c r="IH1952" i="1"/>
  <c r="IH2006" i="1"/>
  <c r="IH2007" i="1"/>
  <c r="IH1967" i="1"/>
  <c r="IH2028" i="1"/>
  <c r="IH2012" i="1"/>
  <c r="IH1971" i="1"/>
  <c r="IG1985" i="1"/>
  <c r="IH1985" i="1"/>
  <c r="IH2008" i="1"/>
  <c r="IG2008" i="1"/>
  <c r="IH1993" i="1"/>
  <c r="IG1993" i="1"/>
  <c r="IG1961" i="1"/>
  <c r="IH1961" i="1"/>
  <c r="IG1997" i="1"/>
  <c r="IH1997" i="1"/>
  <c r="IG2033" i="1"/>
  <c r="IH2033" i="1"/>
  <c r="IH1969" i="1"/>
  <c r="IG1969" i="1"/>
  <c r="IH2017" i="1"/>
  <c r="IG2017" i="1"/>
  <c r="IG2021" i="1"/>
  <c r="IH2021" i="1"/>
  <c r="IH1951" i="1"/>
  <c r="IG1951" i="1"/>
  <c r="IG1987" i="1"/>
  <c r="IH1987" i="1"/>
  <c r="IH2023" i="1"/>
  <c r="IG2023" i="1"/>
  <c r="IG1953" i="1"/>
  <c r="IH1953" i="1"/>
  <c r="IG1989" i="1"/>
  <c r="IH1989" i="1"/>
  <c r="IG2025" i="1"/>
  <c r="IH2025" i="1"/>
  <c r="IH1972" i="1"/>
  <c r="IG1972" i="1"/>
  <c r="IH2044" i="1"/>
  <c r="IG2044" i="1"/>
  <c r="IG1957" i="1"/>
  <c r="IH1957" i="1"/>
  <c r="IH2029" i="1"/>
  <c r="IG2029" i="1"/>
  <c r="IG1958" i="1"/>
  <c r="IH1958" i="1"/>
  <c r="IG2030" i="1"/>
  <c r="IH2030" i="1"/>
  <c r="IG1963" i="1"/>
  <c r="IH1963" i="1"/>
  <c r="IH1999" i="1"/>
  <c r="IG1999" i="1"/>
  <c r="IH2035" i="1"/>
  <c r="IG2035" i="1"/>
  <c r="IG1965" i="1"/>
  <c r="IH1965" i="1"/>
  <c r="IG2001" i="1"/>
  <c r="IH2001" i="1"/>
  <c r="IG2037" i="1"/>
  <c r="IH2037" i="1"/>
  <c r="IG1984" i="1"/>
  <c r="IH1984" i="1"/>
  <c r="IG2020" i="1"/>
  <c r="IH2020" i="1"/>
  <c r="IH2005" i="1"/>
  <c r="IG2005" i="1"/>
  <c r="IG2041" i="1"/>
  <c r="IH2041" i="1"/>
  <c r="IH1973" i="1"/>
  <c r="IG1973" i="1"/>
  <c r="IG2009" i="1"/>
  <c r="IH2009" i="1"/>
  <c r="IH2045" i="1"/>
  <c r="IG2045" i="1"/>
  <c r="IH1975" i="1"/>
  <c r="IG1975" i="1"/>
  <c r="IG2011" i="1"/>
  <c r="IH2011" i="1"/>
  <c r="IH2047" i="1"/>
  <c r="IG2047" i="1"/>
  <c r="IH1977" i="1"/>
  <c r="IG1977" i="1"/>
  <c r="IH2013" i="1"/>
  <c r="IG2013" i="1"/>
  <c r="IH1960" i="1"/>
  <c r="IG1960" i="1"/>
  <c r="IH1996" i="1"/>
  <c r="IG1996" i="1"/>
  <c r="IH2032" i="1"/>
  <c r="IG2032" i="1"/>
  <c r="IH1981" i="1"/>
  <c r="IG1981" i="1"/>
  <c r="IH1949" i="1"/>
  <c r="IG1949" i="1"/>
  <c r="IH1980" i="1"/>
  <c r="IG1980" i="1"/>
  <c r="IH2016" i="1"/>
  <c r="IG2016" i="1"/>
  <c r="IH1964" i="1"/>
  <c r="IH2000" i="1"/>
  <c r="IH2036" i="1"/>
  <c r="IH2018" i="1"/>
</calcChain>
</file>

<file path=xl/sharedStrings.xml><?xml version="1.0" encoding="utf-8"?>
<sst xmlns="http://schemas.openxmlformats.org/spreadsheetml/2006/main" count="27" uniqueCount="24">
  <si>
    <t xml:space="preserve">H = </t>
  </si>
  <si>
    <t>m</t>
  </si>
  <si>
    <t>s</t>
  </si>
  <si>
    <t xml:space="preserve">g = </t>
  </si>
  <si>
    <t>t, s</t>
  </si>
  <si>
    <t>x, m</t>
  </si>
  <si>
    <t>y, m</t>
  </si>
  <si>
    <t xml:space="preserve">z = </t>
  </si>
  <si>
    <t xml:space="preserve">m = </t>
  </si>
  <si>
    <t>kg</t>
  </si>
  <si>
    <r>
      <rPr>
        <sz val="11"/>
        <color theme="0"/>
        <rFont val="Symbol"/>
        <family val="1"/>
        <charset val="2"/>
      </rPr>
      <t>D</t>
    </r>
    <r>
      <rPr>
        <sz val="11"/>
        <color theme="0"/>
        <rFont val="Calibri"/>
        <family val="2"/>
        <charset val="238"/>
        <scheme val="minor"/>
      </rPr>
      <t xml:space="preserve">t = </t>
    </r>
  </si>
  <si>
    <r>
      <t>v</t>
    </r>
    <r>
      <rPr>
        <vertAlign val="subscript"/>
        <sz val="11"/>
        <color theme="0"/>
        <rFont val="Calibri"/>
        <family val="2"/>
        <charset val="238"/>
        <scheme val="minor"/>
      </rPr>
      <t>x</t>
    </r>
    <r>
      <rPr>
        <sz val="11"/>
        <color theme="0"/>
        <rFont val="Calibri"/>
        <family val="2"/>
        <charset val="238"/>
        <scheme val="minor"/>
      </rPr>
      <t>, ms</t>
    </r>
    <r>
      <rPr>
        <vertAlign val="superscript"/>
        <sz val="11"/>
        <color theme="0"/>
        <rFont val="Calibri"/>
        <family val="2"/>
        <charset val="238"/>
        <scheme val="minor"/>
      </rPr>
      <t>-1</t>
    </r>
  </si>
  <si>
    <r>
      <t>v</t>
    </r>
    <r>
      <rPr>
        <vertAlign val="subscript"/>
        <sz val="11"/>
        <color theme="0"/>
        <rFont val="Calibri"/>
        <family val="2"/>
        <charset val="238"/>
        <scheme val="minor"/>
      </rPr>
      <t>y</t>
    </r>
    <r>
      <rPr>
        <sz val="11"/>
        <color theme="0"/>
        <rFont val="Calibri"/>
        <family val="2"/>
        <charset val="238"/>
        <scheme val="minor"/>
      </rPr>
      <t>, ms</t>
    </r>
    <r>
      <rPr>
        <vertAlign val="superscript"/>
        <sz val="11"/>
        <color theme="0"/>
        <rFont val="Calibri"/>
        <family val="2"/>
        <charset val="238"/>
        <scheme val="minor"/>
      </rPr>
      <t>-1</t>
    </r>
  </si>
  <si>
    <r>
      <t>v, ms</t>
    </r>
    <r>
      <rPr>
        <vertAlign val="superscript"/>
        <sz val="11"/>
        <color theme="0"/>
        <rFont val="Calibri"/>
        <family val="2"/>
        <charset val="238"/>
        <scheme val="minor"/>
      </rPr>
      <t>-1</t>
    </r>
  </si>
  <si>
    <r>
      <t>E</t>
    </r>
    <r>
      <rPr>
        <vertAlign val="subscript"/>
        <sz val="11"/>
        <color theme="0"/>
        <rFont val="Calibri"/>
        <family val="2"/>
        <charset val="238"/>
        <scheme val="minor"/>
      </rPr>
      <t>k</t>
    </r>
    <r>
      <rPr>
        <sz val="11"/>
        <color theme="0"/>
        <rFont val="Calibri"/>
        <family val="2"/>
        <charset val="238"/>
        <scheme val="minor"/>
      </rPr>
      <t>, J</t>
    </r>
  </si>
  <si>
    <r>
      <t>p, kgms</t>
    </r>
    <r>
      <rPr>
        <vertAlign val="superscript"/>
        <sz val="11"/>
        <color theme="0"/>
        <rFont val="Calibri"/>
        <family val="2"/>
        <charset val="238"/>
        <scheme val="minor"/>
      </rPr>
      <t>-1</t>
    </r>
  </si>
  <si>
    <r>
      <t>v</t>
    </r>
    <r>
      <rPr>
        <vertAlign val="subscript"/>
        <sz val="24"/>
        <color theme="1"/>
        <rFont val="Calibri"/>
        <family val="2"/>
        <charset val="238"/>
        <scheme val="minor"/>
      </rPr>
      <t>0</t>
    </r>
    <r>
      <rPr>
        <sz val="24"/>
        <color theme="1"/>
        <rFont val="Calibri"/>
        <family val="2"/>
        <charset val="238"/>
        <scheme val="minor"/>
      </rPr>
      <t xml:space="preserve"> =</t>
    </r>
  </si>
  <si>
    <r>
      <t>ms</t>
    </r>
    <r>
      <rPr>
        <vertAlign val="superscript"/>
        <sz val="24"/>
        <color theme="1"/>
        <rFont val="Calibri"/>
        <family val="2"/>
        <charset val="238"/>
        <scheme val="minor"/>
      </rPr>
      <t>-1</t>
    </r>
  </si>
  <si>
    <r>
      <t>ms</t>
    </r>
    <r>
      <rPr>
        <vertAlign val="superscript"/>
        <sz val="24"/>
        <color theme="1"/>
        <rFont val="Calibri"/>
        <family val="2"/>
        <charset val="238"/>
        <scheme val="minor"/>
      </rPr>
      <t>-2</t>
    </r>
  </si>
  <si>
    <r>
      <t>t</t>
    </r>
    <r>
      <rPr>
        <vertAlign val="subscript"/>
        <sz val="24"/>
        <color theme="1"/>
        <rFont val="Calibri"/>
        <family val="2"/>
        <charset val="238"/>
        <scheme val="minor"/>
      </rPr>
      <t>c</t>
    </r>
    <r>
      <rPr>
        <sz val="24"/>
        <color theme="1"/>
        <rFont val="Calibri"/>
        <family val="2"/>
        <charset val="238"/>
        <scheme val="minor"/>
      </rPr>
      <t xml:space="preserve"> =</t>
    </r>
  </si>
  <si>
    <r>
      <t>v</t>
    </r>
    <r>
      <rPr>
        <vertAlign val="subscript"/>
        <sz val="24"/>
        <color theme="1"/>
        <rFont val="Calibri"/>
        <family val="2"/>
        <charset val="238"/>
        <scheme val="minor"/>
      </rPr>
      <t>k</t>
    </r>
    <r>
      <rPr>
        <sz val="24"/>
        <color theme="1"/>
        <rFont val="Calibri"/>
        <family val="2"/>
        <charset val="238"/>
        <scheme val="minor"/>
      </rPr>
      <t xml:space="preserve"> =</t>
    </r>
  </si>
  <si>
    <t>czas całkowity</t>
  </si>
  <si>
    <t>zasięg</t>
  </si>
  <si>
    <t>szybkość końcowa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</si>
</sst>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0"/>
      <name val="Calibri"/>
      <family val="1"/>
      <charset val="2"/>
      <scheme val="minor"/>
    </font>
    <font>
      <sz val="11"/>
      <color theme="0"/>
      <name val="Symbol"/>
      <family val="1"/>
      <charset val="2"/>
    </font>
    <font>
      <vertAlign val="subscript"/>
      <sz val="11"/>
      <color theme="0"/>
      <name val="Calibri"/>
      <family val="2"/>
      <charset val="238"/>
      <scheme val="minor"/>
    </font>
    <font>
      <vertAlign val="superscript"/>
      <sz val="11"/>
      <color theme="0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  <font>
      <sz val="24"/>
      <color theme="1"/>
      <name val="Calibri"/>
      <family val="2"/>
      <charset val="238"/>
      <scheme val="minor"/>
    </font>
    <font>
      <vertAlign val="subscript"/>
      <sz val="24"/>
      <color theme="1"/>
      <name val="Calibri"/>
      <family val="2"/>
      <charset val="238"/>
      <scheme val="minor"/>
    </font>
    <font>
      <vertAlign val="superscript"/>
      <sz val="2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right"/>
    </xf>
    <xf numFmtId="2" fontId="1" fillId="0" borderId="0" xfId="0" applyNumberFormat="1" applyFont="1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7" fillId="0" borderId="0" xfId="0" applyFont="1" applyAlignment="1">
      <alignment horizontal="right" vertical="center"/>
    </xf>
    <xf numFmtId="2" fontId="7" fillId="2" borderId="0" xfId="0" applyNumberFormat="1" applyFont="1" applyFill="1" applyAlignment="1">
      <alignment horizontal="center" vertical="center"/>
    </xf>
    <xf numFmtId="0" fontId="7" fillId="0" borderId="0" xfId="0" applyFont="1" applyAlignment="1">
      <alignment vertical="center"/>
    </xf>
    <xf numFmtId="2" fontId="7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right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hartsheet" Target="chartsheets/sheet7.xml"/><Relationship Id="rId13" Type="http://schemas.openxmlformats.org/officeDocument/2006/relationships/sharedStrings" Target="sharedStrings.xml"/><Relationship Id="rId3" Type="http://schemas.openxmlformats.org/officeDocument/2006/relationships/chartsheet" Target="chartsheets/sheet2.xml"/><Relationship Id="rId7" Type="http://schemas.openxmlformats.org/officeDocument/2006/relationships/chartsheet" Target="chartsheets/sheet6.xml"/><Relationship Id="rId12" Type="http://schemas.openxmlformats.org/officeDocument/2006/relationships/styles" Target="styles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chartsheet" Target="chartsheets/sheet5.xml"/><Relationship Id="rId11" Type="http://schemas.openxmlformats.org/officeDocument/2006/relationships/theme" Target="theme/theme1.xml"/><Relationship Id="rId5" Type="http://schemas.openxmlformats.org/officeDocument/2006/relationships/chartsheet" Target="chartsheets/sheet4.xml"/><Relationship Id="rId10" Type="http://schemas.openxmlformats.org/officeDocument/2006/relationships/chartsheet" Target="chartsheets/sheet9.xml"/><Relationship Id="rId4" Type="http://schemas.openxmlformats.org/officeDocument/2006/relationships/chartsheet" Target="chartsheets/sheet3.xml"/><Relationship Id="rId9" Type="http://schemas.openxmlformats.org/officeDocument/2006/relationships/chartsheet" Target="chartsheets/sheet8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 sz="2400"/>
              <a:t>x(t)</a:t>
            </a:r>
            <a:endParaRPr lang="pl-P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none"/>
          </c:marker>
          <c:trendline>
            <c:spPr>
              <a:ln w="25400" cap="rnd">
                <a:solidFill>
                  <a:schemeClr val="accent1"/>
                </a:solidFill>
                <a:prstDash val="solid"/>
              </a:ln>
              <a:effectLst/>
            </c:spPr>
            <c:trendlineType val="linear"/>
            <c:dispRSqr val="0"/>
            <c:dispEq val="0"/>
          </c:trendline>
          <c:xVal>
            <c:numRef>
              <c:f>dane!$HY$1948:$HY$2048</c:f>
              <c:numCache>
                <c:formatCode>0.00</c:formatCode>
                <c:ptCount val="101"/>
                <c:pt idx="0">
                  <c:v>0</c:v>
                </c:pt>
                <c:pt idx="1">
                  <c:v>2.4743582965269673E-2</c:v>
                </c:pt>
                <c:pt idx="2">
                  <c:v>4.9487165930539347E-2</c:v>
                </c:pt>
                <c:pt idx="3">
                  <c:v>7.4230748895809023E-2</c:v>
                </c:pt>
                <c:pt idx="4">
                  <c:v>9.8974331861078693E-2</c:v>
                </c:pt>
                <c:pt idx="5">
                  <c:v>0.12371791482634836</c:v>
                </c:pt>
                <c:pt idx="6">
                  <c:v>0.14846149779161805</c:v>
                </c:pt>
                <c:pt idx="7">
                  <c:v>0.17320508075688773</c:v>
                </c:pt>
                <c:pt idx="8">
                  <c:v>0.19794866372215741</c:v>
                </c:pt>
                <c:pt idx="9">
                  <c:v>0.2226922466874271</c:v>
                </c:pt>
                <c:pt idx="10">
                  <c:v>0.24743582965269678</c:v>
                </c:pt>
                <c:pt idx="11">
                  <c:v>0.27217941261796647</c:v>
                </c:pt>
                <c:pt idx="12">
                  <c:v>0.29692299558323615</c:v>
                </c:pt>
                <c:pt idx="13">
                  <c:v>0.32166657854850583</c:v>
                </c:pt>
                <c:pt idx="14">
                  <c:v>0.34641016151377552</c:v>
                </c:pt>
                <c:pt idx="15">
                  <c:v>0.3711537444790452</c:v>
                </c:pt>
                <c:pt idx="16">
                  <c:v>0.39589732744431488</c:v>
                </c:pt>
                <c:pt idx="17">
                  <c:v>0.42064091040958457</c:v>
                </c:pt>
                <c:pt idx="18">
                  <c:v>0.44538449337485425</c:v>
                </c:pt>
                <c:pt idx="19">
                  <c:v>0.47012807634012393</c:v>
                </c:pt>
                <c:pt idx="20">
                  <c:v>0.49487165930539362</c:v>
                </c:pt>
                <c:pt idx="21">
                  <c:v>0.51961524227066325</c:v>
                </c:pt>
                <c:pt idx="22">
                  <c:v>0.54435882523593293</c:v>
                </c:pt>
                <c:pt idx="23">
                  <c:v>0.56910240820120261</c:v>
                </c:pt>
                <c:pt idx="24">
                  <c:v>0.5938459911664723</c:v>
                </c:pt>
                <c:pt idx="25">
                  <c:v>0.61858957413174198</c:v>
                </c:pt>
                <c:pt idx="26">
                  <c:v>0.64333315709701167</c:v>
                </c:pt>
                <c:pt idx="27">
                  <c:v>0.66807674006228135</c:v>
                </c:pt>
                <c:pt idx="28">
                  <c:v>0.69282032302755103</c:v>
                </c:pt>
                <c:pt idx="29">
                  <c:v>0.71756390599282072</c:v>
                </c:pt>
                <c:pt idx="30">
                  <c:v>0.7423074889580904</c:v>
                </c:pt>
                <c:pt idx="31">
                  <c:v>0.76705107192336008</c:v>
                </c:pt>
                <c:pt idx="32">
                  <c:v>0.79179465488862977</c:v>
                </c:pt>
                <c:pt idx="33">
                  <c:v>0.81653823785389945</c:v>
                </c:pt>
                <c:pt idx="34">
                  <c:v>0.84128182081916913</c:v>
                </c:pt>
                <c:pt idx="35">
                  <c:v>0.86602540378443882</c:v>
                </c:pt>
                <c:pt idx="36">
                  <c:v>0.8907689867497085</c:v>
                </c:pt>
                <c:pt idx="37">
                  <c:v>0.91551256971497819</c:v>
                </c:pt>
                <c:pt idx="38">
                  <c:v>0.94025615268024787</c:v>
                </c:pt>
                <c:pt idx="39">
                  <c:v>0.96499973564551755</c:v>
                </c:pt>
                <c:pt idx="40">
                  <c:v>0.98974331861078724</c:v>
                </c:pt>
                <c:pt idx="41">
                  <c:v>1.0144869015760569</c:v>
                </c:pt>
                <c:pt idx="42">
                  <c:v>1.0392304845413265</c:v>
                </c:pt>
                <c:pt idx="43">
                  <c:v>1.0639740675065961</c:v>
                </c:pt>
                <c:pt idx="44">
                  <c:v>1.0887176504718656</c:v>
                </c:pt>
                <c:pt idx="45">
                  <c:v>1.1134612334371352</c:v>
                </c:pt>
                <c:pt idx="46">
                  <c:v>1.1382048164024048</c:v>
                </c:pt>
                <c:pt idx="47">
                  <c:v>1.1629483993676744</c:v>
                </c:pt>
                <c:pt idx="48">
                  <c:v>1.1876919823329439</c:v>
                </c:pt>
                <c:pt idx="49">
                  <c:v>1.2124355652982135</c:v>
                </c:pt>
                <c:pt idx="50">
                  <c:v>1.2371791482634831</c:v>
                </c:pt>
                <c:pt idx="51">
                  <c:v>1.2619227312287526</c:v>
                </c:pt>
                <c:pt idx="52">
                  <c:v>1.2866663141940222</c:v>
                </c:pt>
                <c:pt idx="53">
                  <c:v>1.3114098971592918</c:v>
                </c:pt>
                <c:pt idx="54">
                  <c:v>1.3361534801245614</c:v>
                </c:pt>
                <c:pt idx="55">
                  <c:v>1.3608970630898309</c:v>
                </c:pt>
                <c:pt idx="56">
                  <c:v>1.3856406460551005</c:v>
                </c:pt>
                <c:pt idx="57">
                  <c:v>1.4103842290203701</c:v>
                </c:pt>
                <c:pt idx="58">
                  <c:v>1.4351278119856397</c:v>
                </c:pt>
                <c:pt idx="59">
                  <c:v>1.4598713949509092</c:v>
                </c:pt>
                <c:pt idx="60">
                  <c:v>1.4846149779161788</c:v>
                </c:pt>
                <c:pt idx="61">
                  <c:v>1.5093585608814484</c:v>
                </c:pt>
                <c:pt idx="62">
                  <c:v>1.5341021438467179</c:v>
                </c:pt>
                <c:pt idx="63">
                  <c:v>1.5588457268119875</c:v>
                </c:pt>
                <c:pt idx="64">
                  <c:v>1.5835893097772571</c:v>
                </c:pt>
                <c:pt idx="65">
                  <c:v>1.6083328927425267</c:v>
                </c:pt>
                <c:pt idx="66">
                  <c:v>1.6330764757077962</c:v>
                </c:pt>
                <c:pt idx="67">
                  <c:v>1.6578200586730658</c:v>
                </c:pt>
                <c:pt idx="68">
                  <c:v>1.6825636416383354</c:v>
                </c:pt>
                <c:pt idx="69">
                  <c:v>1.707307224603605</c:v>
                </c:pt>
                <c:pt idx="70">
                  <c:v>1.7320508075688745</c:v>
                </c:pt>
                <c:pt idx="71">
                  <c:v>1.7567943905341441</c:v>
                </c:pt>
                <c:pt idx="72">
                  <c:v>1.7815379734994137</c:v>
                </c:pt>
                <c:pt idx="73">
                  <c:v>1.8062815564646832</c:v>
                </c:pt>
                <c:pt idx="74">
                  <c:v>1.8310251394299528</c:v>
                </c:pt>
                <c:pt idx="75">
                  <c:v>1.8557687223952224</c:v>
                </c:pt>
                <c:pt idx="76">
                  <c:v>1.880512305360492</c:v>
                </c:pt>
                <c:pt idx="77">
                  <c:v>1.9052558883257615</c:v>
                </c:pt>
                <c:pt idx="78">
                  <c:v>1.9299994712910311</c:v>
                </c:pt>
                <c:pt idx="79">
                  <c:v>1.9547430542563007</c:v>
                </c:pt>
                <c:pt idx="80">
                  <c:v>1.9794866372215703</c:v>
                </c:pt>
                <c:pt idx="81">
                  <c:v>2.0042302201868401</c:v>
                </c:pt>
                <c:pt idx="82">
                  <c:v>2.0289738031521098</c:v>
                </c:pt>
                <c:pt idx="83">
                  <c:v>2.0537173861173796</c:v>
                </c:pt>
                <c:pt idx="84">
                  <c:v>2.0784609690826494</c:v>
                </c:pt>
                <c:pt idx="85">
                  <c:v>2.1032045520479192</c:v>
                </c:pt>
                <c:pt idx="86">
                  <c:v>2.127948135013189</c:v>
                </c:pt>
                <c:pt idx="87">
                  <c:v>2.1526917179784588</c:v>
                </c:pt>
                <c:pt idx="88">
                  <c:v>2.1774353009437286</c:v>
                </c:pt>
                <c:pt idx="89">
                  <c:v>2.2021788839089984</c:v>
                </c:pt>
                <c:pt idx="90">
                  <c:v>2.2269224668742682</c:v>
                </c:pt>
                <c:pt idx="91">
                  <c:v>2.251666049839538</c:v>
                </c:pt>
                <c:pt idx="92">
                  <c:v>2.2764096328048078</c:v>
                </c:pt>
                <c:pt idx="93">
                  <c:v>2.3011532157700776</c:v>
                </c:pt>
                <c:pt idx="94">
                  <c:v>2.3258967987353474</c:v>
                </c:pt>
                <c:pt idx="95">
                  <c:v>2.3506403817006172</c:v>
                </c:pt>
                <c:pt idx="96">
                  <c:v>2.375383964665887</c:v>
                </c:pt>
                <c:pt idx="97">
                  <c:v>2.4001275476311568</c:v>
                </c:pt>
                <c:pt idx="98">
                  <c:v>2.4248711305964266</c:v>
                </c:pt>
                <c:pt idx="99">
                  <c:v>2.4496147135616964</c:v>
                </c:pt>
                <c:pt idx="100">
                  <c:v>2.4743582965269661</c:v>
                </c:pt>
              </c:numCache>
            </c:numRef>
          </c:xVal>
          <c:yVal>
            <c:numRef>
              <c:f>dane!$IB$1948:$IB$2048</c:f>
              <c:numCache>
                <c:formatCode>0.00</c:formatCode>
                <c:ptCount val="101"/>
                <c:pt idx="0">
                  <c:v>0</c:v>
                </c:pt>
                <c:pt idx="1">
                  <c:v>0.37115374447904509</c:v>
                </c:pt>
                <c:pt idx="2">
                  <c:v>0.74230748895809018</c:v>
                </c:pt>
                <c:pt idx="3">
                  <c:v>1.1134612334371354</c:v>
                </c:pt>
                <c:pt idx="4">
                  <c:v>1.4846149779161804</c:v>
                </c:pt>
                <c:pt idx="5">
                  <c:v>1.8557687223952255</c:v>
                </c:pt>
                <c:pt idx="6">
                  <c:v>2.2269224668742709</c:v>
                </c:pt>
                <c:pt idx="7">
                  <c:v>2.598076211353316</c:v>
                </c:pt>
                <c:pt idx="8">
                  <c:v>2.9692299558323612</c:v>
                </c:pt>
                <c:pt idx="9">
                  <c:v>3.3403837003114063</c:v>
                </c:pt>
                <c:pt idx="10">
                  <c:v>3.7115374447904519</c:v>
                </c:pt>
                <c:pt idx="11">
                  <c:v>4.0826911892694966</c:v>
                </c:pt>
                <c:pt idx="12">
                  <c:v>4.4538449337485426</c:v>
                </c:pt>
                <c:pt idx="13">
                  <c:v>4.8249986782275878</c:v>
                </c:pt>
                <c:pt idx="14">
                  <c:v>5.1961524227066329</c:v>
                </c:pt>
                <c:pt idx="15">
                  <c:v>5.5673061671856781</c:v>
                </c:pt>
                <c:pt idx="16">
                  <c:v>5.9384599116647232</c:v>
                </c:pt>
                <c:pt idx="17">
                  <c:v>6.3096136561437683</c:v>
                </c:pt>
                <c:pt idx="18">
                  <c:v>6.6807674006228135</c:v>
                </c:pt>
                <c:pt idx="19">
                  <c:v>7.0519211451018586</c:v>
                </c:pt>
                <c:pt idx="20">
                  <c:v>7.4230748895809047</c:v>
                </c:pt>
                <c:pt idx="21">
                  <c:v>7.7942286340599489</c:v>
                </c:pt>
                <c:pt idx="22">
                  <c:v>8.1653823785389932</c:v>
                </c:pt>
                <c:pt idx="23">
                  <c:v>8.5365361230180383</c:v>
                </c:pt>
                <c:pt idx="24">
                  <c:v>8.9076898674970852</c:v>
                </c:pt>
                <c:pt idx="25">
                  <c:v>9.2788436119761304</c:v>
                </c:pt>
                <c:pt idx="26">
                  <c:v>9.6499973564551755</c:v>
                </c:pt>
                <c:pt idx="27">
                  <c:v>10.021151100934221</c:v>
                </c:pt>
                <c:pt idx="28">
                  <c:v>10.392304845413266</c:v>
                </c:pt>
                <c:pt idx="29">
                  <c:v>10.763458589892311</c:v>
                </c:pt>
                <c:pt idx="30">
                  <c:v>11.134612334371356</c:v>
                </c:pt>
                <c:pt idx="31">
                  <c:v>11.505766078850401</c:v>
                </c:pt>
                <c:pt idx="32">
                  <c:v>11.876919823329446</c:v>
                </c:pt>
                <c:pt idx="33">
                  <c:v>12.248073567808492</c:v>
                </c:pt>
                <c:pt idx="34">
                  <c:v>12.619227312287537</c:v>
                </c:pt>
                <c:pt idx="35">
                  <c:v>12.990381056766582</c:v>
                </c:pt>
                <c:pt idx="36">
                  <c:v>13.361534801245627</c:v>
                </c:pt>
                <c:pt idx="37">
                  <c:v>13.732688545724672</c:v>
                </c:pt>
                <c:pt idx="38">
                  <c:v>14.103842290203717</c:v>
                </c:pt>
                <c:pt idx="39">
                  <c:v>14.474996034682764</c:v>
                </c:pt>
                <c:pt idx="40">
                  <c:v>14.846149779161809</c:v>
                </c:pt>
                <c:pt idx="41">
                  <c:v>15.217303523640854</c:v>
                </c:pt>
                <c:pt idx="42">
                  <c:v>15.588457268119898</c:v>
                </c:pt>
                <c:pt idx="43">
                  <c:v>15.959611012598941</c:v>
                </c:pt>
                <c:pt idx="44">
                  <c:v>16.330764757077986</c:v>
                </c:pt>
                <c:pt idx="45">
                  <c:v>16.701918501557028</c:v>
                </c:pt>
                <c:pt idx="46">
                  <c:v>17.073072246036073</c:v>
                </c:pt>
                <c:pt idx="47">
                  <c:v>17.444225990515115</c:v>
                </c:pt>
                <c:pt idx="48">
                  <c:v>17.81537973499416</c:v>
                </c:pt>
                <c:pt idx="49">
                  <c:v>18.186533479473201</c:v>
                </c:pt>
                <c:pt idx="50">
                  <c:v>18.557687223952247</c:v>
                </c:pt>
                <c:pt idx="51">
                  <c:v>18.928840968431288</c:v>
                </c:pt>
                <c:pt idx="52">
                  <c:v>19.299994712910333</c:v>
                </c:pt>
                <c:pt idx="53">
                  <c:v>19.671148457389378</c:v>
                </c:pt>
                <c:pt idx="54">
                  <c:v>20.04230220186842</c:v>
                </c:pt>
                <c:pt idx="55">
                  <c:v>20.413455946347465</c:v>
                </c:pt>
                <c:pt idx="56">
                  <c:v>20.784609690826507</c:v>
                </c:pt>
                <c:pt idx="57">
                  <c:v>21.155763435305552</c:v>
                </c:pt>
                <c:pt idx="58">
                  <c:v>21.526917179784594</c:v>
                </c:pt>
                <c:pt idx="59">
                  <c:v>21.898070924263639</c:v>
                </c:pt>
                <c:pt idx="60">
                  <c:v>22.26922466874268</c:v>
                </c:pt>
                <c:pt idx="61">
                  <c:v>22.640378413221725</c:v>
                </c:pt>
                <c:pt idx="62">
                  <c:v>23.011532157700771</c:v>
                </c:pt>
                <c:pt idx="63">
                  <c:v>23.382685902179812</c:v>
                </c:pt>
                <c:pt idx="64">
                  <c:v>23.753839646658857</c:v>
                </c:pt>
                <c:pt idx="65">
                  <c:v>24.124993391137899</c:v>
                </c:pt>
                <c:pt idx="66">
                  <c:v>24.496147135616944</c:v>
                </c:pt>
                <c:pt idx="67">
                  <c:v>24.867300880095986</c:v>
                </c:pt>
                <c:pt idx="68">
                  <c:v>25.238454624575031</c:v>
                </c:pt>
                <c:pt idx="69">
                  <c:v>25.609608369054076</c:v>
                </c:pt>
                <c:pt idx="70">
                  <c:v>25.980762113533117</c:v>
                </c:pt>
                <c:pt idx="71">
                  <c:v>26.351915858012163</c:v>
                </c:pt>
                <c:pt idx="72">
                  <c:v>26.723069602491204</c:v>
                </c:pt>
                <c:pt idx="73">
                  <c:v>27.094223346970249</c:v>
                </c:pt>
                <c:pt idx="74">
                  <c:v>27.465377091449291</c:v>
                </c:pt>
                <c:pt idx="75">
                  <c:v>27.836530835928336</c:v>
                </c:pt>
                <c:pt idx="76">
                  <c:v>28.207684580407381</c:v>
                </c:pt>
                <c:pt idx="77">
                  <c:v>28.578838324886423</c:v>
                </c:pt>
                <c:pt idx="78">
                  <c:v>28.949992069365468</c:v>
                </c:pt>
                <c:pt idx="79">
                  <c:v>29.32114581384451</c:v>
                </c:pt>
                <c:pt idx="80">
                  <c:v>29.692299558323555</c:v>
                </c:pt>
                <c:pt idx="81">
                  <c:v>30.0634533028026</c:v>
                </c:pt>
                <c:pt idx="82">
                  <c:v>30.434607047281649</c:v>
                </c:pt>
                <c:pt idx="83">
                  <c:v>30.805760791760694</c:v>
                </c:pt>
                <c:pt idx="84">
                  <c:v>31.176914536239742</c:v>
                </c:pt>
                <c:pt idx="85">
                  <c:v>31.548068280718788</c:v>
                </c:pt>
                <c:pt idx="86">
                  <c:v>31.919222025197836</c:v>
                </c:pt>
                <c:pt idx="87">
                  <c:v>32.290375769676885</c:v>
                </c:pt>
                <c:pt idx="88">
                  <c:v>32.66152951415593</c:v>
                </c:pt>
                <c:pt idx="89">
                  <c:v>33.032683258634975</c:v>
                </c:pt>
                <c:pt idx="90">
                  <c:v>33.40383700311402</c:v>
                </c:pt>
                <c:pt idx="91">
                  <c:v>33.774990747593073</c:v>
                </c:pt>
                <c:pt idx="92">
                  <c:v>34.146144492072118</c:v>
                </c:pt>
                <c:pt idx="93">
                  <c:v>34.517298236551163</c:v>
                </c:pt>
                <c:pt idx="94">
                  <c:v>34.888451981030208</c:v>
                </c:pt>
                <c:pt idx="95">
                  <c:v>35.25960572550926</c:v>
                </c:pt>
                <c:pt idx="96">
                  <c:v>35.630759469988305</c:v>
                </c:pt>
                <c:pt idx="97">
                  <c:v>36.001913214467351</c:v>
                </c:pt>
                <c:pt idx="98">
                  <c:v>36.373066958946396</c:v>
                </c:pt>
                <c:pt idx="99">
                  <c:v>36.744220703425448</c:v>
                </c:pt>
                <c:pt idx="100">
                  <c:v>37.115374447904493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E52-4F52-BB8E-E6D3744072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6058256"/>
        <c:axId val="2096059504"/>
      </c:scatterChart>
      <c:valAx>
        <c:axId val="2096058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t,</a:t>
                </a:r>
                <a:r>
                  <a:rPr lang="pl-PL" sz="1600" baseline="0"/>
                  <a:t> s</a:t>
                </a:r>
                <a:endParaRPr lang="pl-PL" sz="1600"/>
              </a:p>
            </c:rich>
          </c:tx>
          <c:layout>
            <c:manualLayout>
              <c:xMode val="edge"/>
              <c:yMode val="edge"/>
              <c:x val="0.90559990637589927"/>
              <c:y val="0.9122965601644820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9504"/>
        <c:crosses val="autoZero"/>
        <c:crossBetween val="midCat"/>
      </c:valAx>
      <c:valAx>
        <c:axId val="209605950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x ,m</a:t>
                </a:r>
              </a:p>
            </c:rich>
          </c:tx>
          <c:layout>
            <c:manualLayout>
              <c:xMode val="edge"/>
              <c:yMode val="edge"/>
              <c:x val="1.5089163441036198E-2"/>
              <c:y val="6.7054661403298368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8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 sz="2400"/>
              <a:t>y(t)</a:t>
            </a:r>
            <a:endParaRPr lang="pl-P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25400" cap="rnd">
                <a:solidFill>
                  <a:schemeClr val="accent1"/>
                </a:solidFill>
                <a:prstDash val="solid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dane!$HY$1948:$HY$2048</c:f>
              <c:numCache>
                <c:formatCode>0.00</c:formatCode>
                <c:ptCount val="101"/>
                <c:pt idx="0">
                  <c:v>0</c:v>
                </c:pt>
                <c:pt idx="1">
                  <c:v>2.4743582965269673E-2</c:v>
                </c:pt>
                <c:pt idx="2">
                  <c:v>4.9487165930539347E-2</c:v>
                </c:pt>
                <c:pt idx="3">
                  <c:v>7.4230748895809023E-2</c:v>
                </c:pt>
                <c:pt idx="4">
                  <c:v>9.8974331861078693E-2</c:v>
                </c:pt>
                <c:pt idx="5">
                  <c:v>0.12371791482634836</c:v>
                </c:pt>
                <c:pt idx="6">
                  <c:v>0.14846149779161805</c:v>
                </c:pt>
                <c:pt idx="7">
                  <c:v>0.17320508075688773</c:v>
                </c:pt>
                <c:pt idx="8">
                  <c:v>0.19794866372215741</c:v>
                </c:pt>
                <c:pt idx="9">
                  <c:v>0.2226922466874271</c:v>
                </c:pt>
                <c:pt idx="10">
                  <c:v>0.24743582965269678</c:v>
                </c:pt>
                <c:pt idx="11">
                  <c:v>0.27217941261796647</c:v>
                </c:pt>
                <c:pt idx="12">
                  <c:v>0.29692299558323615</c:v>
                </c:pt>
                <c:pt idx="13">
                  <c:v>0.32166657854850583</c:v>
                </c:pt>
                <c:pt idx="14">
                  <c:v>0.34641016151377552</c:v>
                </c:pt>
                <c:pt idx="15">
                  <c:v>0.3711537444790452</c:v>
                </c:pt>
                <c:pt idx="16">
                  <c:v>0.39589732744431488</c:v>
                </c:pt>
                <c:pt idx="17">
                  <c:v>0.42064091040958457</c:v>
                </c:pt>
                <c:pt idx="18">
                  <c:v>0.44538449337485425</c:v>
                </c:pt>
                <c:pt idx="19">
                  <c:v>0.47012807634012393</c:v>
                </c:pt>
                <c:pt idx="20">
                  <c:v>0.49487165930539362</c:v>
                </c:pt>
                <c:pt idx="21">
                  <c:v>0.51961524227066325</c:v>
                </c:pt>
                <c:pt idx="22">
                  <c:v>0.54435882523593293</c:v>
                </c:pt>
                <c:pt idx="23">
                  <c:v>0.56910240820120261</c:v>
                </c:pt>
                <c:pt idx="24">
                  <c:v>0.5938459911664723</c:v>
                </c:pt>
                <c:pt idx="25">
                  <c:v>0.61858957413174198</c:v>
                </c:pt>
                <c:pt idx="26">
                  <c:v>0.64333315709701167</c:v>
                </c:pt>
                <c:pt idx="27">
                  <c:v>0.66807674006228135</c:v>
                </c:pt>
                <c:pt idx="28">
                  <c:v>0.69282032302755103</c:v>
                </c:pt>
                <c:pt idx="29">
                  <c:v>0.71756390599282072</c:v>
                </c:pt>
                <c:pt idx="30">
                  <c:v>0.7423074889580904</c:v>
                </c:pt>
                <c:pt idx="31">
                  <c:v>0.76705107192336008</c:v>
                </c:pt>
                <c:pt idx="32">
                  <c:v>0.79179465488862977</c:v>
                </c:pt>
                <c:pt idx="33">
                  <c:v>0.81653823785389945</c:v>
                </c:pt>
                <c:pt idx="34">
                  <c:v>0.84128182081916913</c:v>
                </c:pt>
                <c:pt idx="35">
                  <c:v>0.86602540378443882</c:v>
                </c:pt>
                <c:pt idx="36">
                  <c:v>0.8907689867497085</c:v>
                </c:pt>
                <c:pt idx="37">
                  <c:v>0.91551256971497819</c:v>
                </c:pt>
                <c:pt idx="38">
                  <c:v>0.94025615268024787</c:v>
                </c:pt>
                <c:pt idx="39">
                  <c:v>0.96499973564551755</c:v>
                </c:pt>
                <c:pt idx="40">
                  <c:v>0.98974331861078724</c:v>
                </c:pt>
                <c:pt idx="41">
                  <c:v>1.0144869015760569</c:v>
                </c:pt>
                <c:pt idx="42">
                  <c:v>1.0392304845413265</c:v>
                </c:pt>
                <c:pt idx="43">
                  <c:v>1.0639740675065961</c:v>
                </c:pt>
                <c:pt idx="44">
                  <c:v>1.0887176504718656</c:v>
                </c:pt>
                <c:pt idx="45">
                  <c:v>1.1134612334371352</c:v>
                </c:pt>
                <c:pt idx="46">
                  <c:v>1.1382048164024048</c:v>
                </c:pt>
                <c:pt idx="47">
                  <c:v>1.1629483993676744</c:v>
                </c:pt>
                <c:pt idx="48">
                  <c:v>1.1876919823329439</c:v>
                </c:pt>
                <c:pt idx="49">
                  <c:v>1.2124355652982135</c:v>
                </c:pt>
                <c:pt idx="50">
                  <c:v>1.2371791482634831</c:v>
                </c:pt>
                <c:pt idx="51">
                  <c:v>1.2619227312287526</c:v>
                </c:pt>
                <c:pt idx="52">
                  <c:v>1.2866663141940222</c:v>
                </c:pt>
                <c:pt idx="53">
                  <c:v>1.3114098971592918</c:v>
                </c:pt>
                <c:pt idx="54">
                  <c:v>1.3361534801245614</c:v>
                </c:pt>
                <c:pt idx="55">
                  <c:v>1.3608970630898309</c:v>
                </c:pt>
                <c:pt idx="56">
                  <c:v>1.3856406460551005</c:v>
                </c:pt>
                <c:pt idx="57">
                  <c:v>1.4103842290203701</c:v>
                </c:pt>
                <c:pt idx="58">
                  <c:v>1.4351278119856397</c:v>
                </c:pt>
                <c:pt idx="59">
                  <c:v>1.4598713949509092</c:v>
                </c:pt>
                <c:pt idx="60">
                  <c:v>1.4846149779161788</c:v>
                </c:pt>
                <c:pt idx="61">
                  <c:v>1.5093585608814484</c:v>
                </c:pt>
                <c:pt idx="62">
                  <c:v>1.5341021438467179</c:v>
                </c:pt>
                <c:pt idx="63">
                  <c:v>1.5588457268119875</c:v>
                </c:pt>
                <c:pt idx="64">
                  <c:v>1.5835893097772571</c:v>
                </c:pt>
                <c:pt idx="65">
                  <c:v>1.6083328927425267</c:v>
                </c:pt>
                <c:pt idx="66">
                  <c:v>1.6330764757077962</c:v>
                </c:pt>
                <c:pt idx="67">
                  <c:v>1.6578200586730658</c:v>
                </c:pt>
                <c:pt idx="68">
                  <c:v>1.6825636416383354</c:v>
                </c:pt>
                <c:pt idx="69">
                  <c:v>1.707307224603605</c:v>
                </c:pt>
                <c:pt idx="70">
                  <c:v>1.7320508075688745</c:v>
                </c:pt>
                <c:pt idx="71">
                  <c:v>1.7567943905341441</c:v>
                </c:pt>
                <c:pt idx="72">
                  <c:v>1.7815379734994137</c:v>
                </c:pt>
                <c:pt idx="73">
                  <c:v>1.8062815564646832</c:v>
                </c:pt>
                <c:pt idx="74">
                  <c:v>1.8310251394299528</c:v>
                </c:pt>
                <c:pt idx="75">
                  <c:v>1.8557687223952224</c:v>
                </c:pt>
                <c:pt idx="76">
                  <c:v>1.880512305360492</c:v>
                </c:pt>
                <c:pt idx="77">
                  <c:v>1.9052558883257615</c:v>
                </c:pt>
                <c:pt idx="78">
                  <c:v>1.9299994712910311</c:v>
                </c:pt>
                <c:pt idx="79">
                  <c:v>1.9547430542563007</c:v>
                </c:pt>
                <c:pt idx="80">
                  <c:v>1.9794866372215703</c:v>
                </c:pt>
                <c:pt idx="81">
                  <c:v>2.0042302201868401</c:v>
                </c:pt>
                <c:pt idx="82">
                  <c:v>2.0289738031521098</c:v>
                </c:pt>
                <c:pt idx="83">
                  <c:v>2.0537173861173796</c:v>
                </c:pt>
                <c:pt idx="84">
                  <c:v>2.0784609690826494</c:v>
                </c:pt>
                <c:pt idx="85">
                  <c:v>2.1032045520479192</c:v>
                </c:pt>
                <c:pt idx="86">
                  <c:v>2.127948135013189</c:v>
                </c:pt>
                <c:pt idx="87">
                  <c:v>2.1526917179784588</c:v>
                </c:pt>
                <c:pt idx="88">
                  <c:v>2.1774353009437286</c:v>
                </c:pt>
                <c:pt idx="89">
                  <c:v>2.2021788839089984</c:v>
                </c:pt>
                <c:pt idx="90">
                  <c:v>2.2269224668742682</c:v>
                </c:pt>
                <c:pt idx="91">
                  <c:v>2.251666049839538</c:v>
                </c:pt>
                <c:pt idx="92">
                  <c:v>2.2764096328048078</c:v>
                </c:pt>
                <c:pt idx="93">
                  <c:v>2.3011532157700776</c:v>
                </c:pt>
                <c:pt idx="94">
                  <c:v>2.3258967987353474</c:v>
                </c:pt>
                <c:pt idx="95">
                  <c:v>2.3506403817006172</c:v>
                </c:pt>
                <c:pt idx="96">
                  <c:v>2.375383964665887</c:v>
                </c:pt>
                <c:pt idx="97">
                  <c:v>2.4001275476311568</c:v>
                </c:pt>
                <c:pt idx="98">
                  <c:v>2.4248711305964266</c:v>
                </c:pt>
                <c:pt idx="99">
                  <c:v>2.4496147135616964</c:v>
                </c:pt>
                <c:pt idx="100">
                  <c:v>2.4743582965269661</c:v>
                </c:pt>
              </c:numCache>
            </c:numRef>
          </c:xVal>
          <c:yVal>
            <c:numRef>
              <c:f>dane!$IC$1948:$IC$2048</c:f>
              <c:numCache>
                <c:formatCode>0.00</c:formatCode>
                <c:ptCount val="101"/>
                <c:pt idx="0">
                  <c:v>30</c:v>
                </c:pt>
                <c:pt idx="1">
                  <c:v>29.997</c:v>
                </c:pt>
                <c:pt idx="2">
                  <c:v>29.988</c:v>
                </c:pt>
                <c:pt idx="3">
                  <c:v>29.972999999999999</c:v>
                </c:pt>
                <c:pt idx="4">
                  <c:v>29.952000000000002</c:v>
                </c:pt>
                <c:pt idx="5">
                  <c:v>29.925000000000001</c:v>
                </c:pt>
                <c:pt idx="6">
                  <c:v>29.891999999999999</c:v>
                </c:pt>
                <c:pt idx="7">
                  <c:v>29.853000000000002</c:v>
                </c:pt>
                <c:pt idx="8">
                  <c:v>29.808</c:v>
                </c:pt>
                <c:pt idx="9">
                  <c:v>29.757000000000001</c:v>
                </c:pt>
                <c:pt idx="10">
                  <c:v>29.7</c:v>
                </c:pt>
                <c:pt idx="11">
                  <c:v>29.637</c:v>
                </c:pt>
                <c:pt idx="12">
                  <c:v>29.568000000000001</c:v>
                </c:pt>
                <c:pt idx="13">
                  <c:v>29.492999999999999</c:v>
                </c:pt>
                <c:pt idx="14">
                  <c:v>29.411999999999999</c:v>
                </c:pt>
                <c:pt idx="15">
                  <c:v>29.324999999999999</c:v>
                </c:pt>
                <c:pt idx="16">
                  <c:v>29.231999999999999</c:v>
                </c:pt>
                <c:pt idx="17">
                  <c:v>29.132999999999999</c:v>
                </c:pt>
                <c:pt idx="18">
                  <c:v>29.027999999999999</c:v>
                </c:pt>
                <c:pt idx="19">
                  <c:v>28.916999999999998</c:v>
                </c:pt>
                <c:pt idx="20">
                  <c:v>28.8</c:v>
                </c:pt>
                <c:pt idx="21">
                  <c:v>28.677</c:v>
                </c:pt>
                <c:pt idx="22">
                  <c:v>28.547999999999998</c:v>
                </c:pt>
                <c:pt idx="23">
                  <c:v>28.413</c:v>
                </c:pt>
                <c:pt idx="24">
                  <c:v>28.271999999999998</c:v>
                </c:pt>
                <c:pt idx="25">
                  <c:v>28.125</c:v>
                </c:pt>
                <c:pt idx="26">
                  <c:v>27.971999999999998</c:v>
                </c:pt>
                <c:pt idx="27">
                  <c:v>27.812999999999999</c:v>
                </c:pt>
                <c:pt idx="28">
                  <c:v>27.648</c:v>
                </c:pt>
                <c:pt idx="29">
                  <c:v>27.477</c:v>
                </c:pt>
                <c:pt idx="30">
                  <c:v>27.299999999999997</c:v>
                </c:pt>
                <c:pt idx="31">
                  <c:v>27.116999999999997</c:v>
                </c:pt>
                <c:pt idx="32">
                  <c:v>26.927999999999997</c:v>
                </c:pt>
                <c:pt idx="33">
                  <c:v>26.732999999999997</c:v>
                </c:pt>
                <c:pt idx="34">
                  <c:v>26.531999999999996</c:v>
                </c:pt>
                <c:pt idx="35">
                  <c:v>26.324999999999999</c:v>
                </c:pt>
                <c:pt idx="36">
                  <c:v>26.111999999999998</c:v>
                </c:pt>
                <c:pt idx="37">
                  <c:v>25.892999999999997</c:v>
                </c:pt>
                <c:pt idx="38">
                  <c:v>25.667999999999999</c:v>
                </c:pt>
                <c:pt idx="39">
                  <c:v>25.436999999999998</c:v>
                </c:pt>
                <c:pt idx="40">
                  <c:v>25.199999999999996</c:v>
                </c:pt>
                <c:pt idx="41">
                  <c:v>24.956999999999997</c:v>
                </c:pt>
                <c:pt idx="42">
                  <c:v>24.707999999999998</c:v>
                </c:pt>
                <c:pt idx="43">
                  <c:v>24.452999999999999</c:v>
                </c:pt>
                <c:pt idx="44">
                  <c:v>24.192</c:v>
                </c:pt>
                <c:pt idx="45">
                  <c:v>23.925000000000001</c:v>
                </c:pt>
                <c:pt idx="46">
                  <c:v>23.652000000000001</c:v>
                </c:pt>
                <c:pt idx="47">
                  <c:v>23.373000000000005</c:v>
                </c:pt>
                <c:pt idx="48">
                  <c:v>23.088000000000005</c:v>
                </c:pt>
                <c:pt idx="49">
                  <c:v>22.797000000000004</c:v>
                </c:pt>
                <c:pt idx="50">
                  <c:v>22.500000000000007</c:v>
                </c:pt>
                <c:pt idx="51">
                  <c:v>22.19700000000001</c:v>
                </c:pt>
                <c:pt idx="52">
                  <c:v>21.888000000000012</c:v>
                </c:pt>
                <c:pt idx="53">
                  <c:v>21.573000000000015</c:v>
                </c:pt>
                <c:pt idx="54">
                  <c:v>21.252000000000017</c:v>
                </c:pt>
                <c:pt idx="55">
                  <c:v>20.925000000000015</c:v>
                </c:pt>
                <c:pt idx="56">
                  <c:v>20.592000000000017</c:v>
                </c:pt>
                <c:pt idx="57">
                  <c:v>20.253000000000021</c:v>
                </c:pt>
                <c:pt idx="58">
                  <c:v>19.908000000000019</c:v>
                </c:pt>
                <c:pt idx="59">
                  <c:v>19.557000000000023</c:v>
                </c:pt>
                <c:pt idx="60">
                  <c:v>19.200000000000024</c:v>
                </c:pt>
                <c:pt idx="61">
                  <c:v>18.837000000000025</c:v>
                </c:pt>
                <c:pt idx="62">
                  <c:v>18.468000000000028</c:v>
                </c:pt>
                <c:pt idx="63">
                  <c:v>18.093000000000032</c:v>
                </c:pt>
                <c:pt idx="64">
                  <c:v>17.712000000000032</c:v>
                </c:pt>
                <c:pt idx="65">
                  <c:v>17.325000000000035</c:v>
                </c:pt>
                <c:pt idx="66">
                  <c:v>16.932000000000038</c:v>
                </c:pt>
                <c:pt idx="67">
                  <c:v>16.533000000000037</c:v>
                </c:pt>
                <c:pt idx="68">
                  <c:v>16.128000000000043</c:v>
                </c:pt>
                <c:pt idx="69">
                  <c:v>15.717000000000043</c:v>
                </c:pt>
                <c:pt idx="70">
                  <c:v>15.300000000000047</c:v>
                </c:pt>
                <c:pt idx="71">
                  <c:v>14.877000000000049</c:v>
                </c:pt>
                <c:pt idx="72">
                  <c:v>14.448000000000052</c:v>
                </c:pt>
                <c:pt idx="73">
                  <c:v>14.013000000000053</c:v>
                </c:pt>
                <c:pt idx="74">
                  <c:v>13.572000000000056</c:v>
                </c:pt>
                <c:pt idx="75">
                  <c:v>13.125000000000057</c:v>
                </c:pt>
                <c:pt idx="76">
                  <c:v>12.672000000000061</c:v>
                </c:pt>
                <c:pt idx="77">
                  <c:v>12.213000000000065</c:v>
                </c:pt>
                <c:pt idx="78">
                  <c:v>11.748000000000069</c:v>
                </c:pt>
                <c:pt idx="79">
                  <c:v>11.277000000000069</c:v>
                </c:pt>
                <c:pt idx="80">
                  <c:v>10.800000000000072</c:v>
                </c:pt>
                <c:pt idx="81">
                  <c:v>10.317000000000071</c:v>
                </c:pt>
                <c:pt idx="82">
                  <c:v>9.8280000000000669</c:v>
                </c:pt>
                <c:pt idx="83">
                  <c:v>9.3330000000000695</c:v>
                </c:pt>
                <c:pt idx="84">
                  <c:v>8.8320000000000682</c:v>
                </c:pt>
                <c:pt idx="85">
                  <c:v>8.3250000000000668</c:v>
                </c:pt>
                <c:pt idx="86">
                  <c:v>7.8120000000000616</c:v>
                </c:pt>
                <c:pt idx="87">
                  <c:v>7.2930000000000632</c:v>
                </c:pt>
                <c:pt idx="88">
                  <c:v>6.7680000000000575</c:v>
                </c:pt>
                <c:pt idx="89">
                  <c:v>6.2370000000000587</c:v>
                </c:pt>
                <c:pt idx="90">
                  <c:v>5.7000000000000561</c:v>
                </c:pt>
                <c:pt idx="91">
                  <c:v>5.1570000000000533</c:v>
                </c:pt>
                <c:pt idx="92">
                  <c:v>4.6080000000000503</c:v>
                </c:pt>
                <c:pt idx="93">
                  <c:v>4.053000000000047</c:v>
                </c:pt>
                <c:pt idx="94">
                  <c:v>3.4920000000000471</c:v>
                </c:pt>
                <c:pt idx="95">
                  <c:v>2.9250000000000433</c:v>
                </c:pt>
                <c:pt idx="96">
                  <c:v>2.3520000000000394</c:v>
                </c:pt>
                <c:pt idx="97">
                  <c:v>1.7730000000000388</c:v>
                </c:pt>
                <c:pt idx="98">
                  <c:v>1.1880000000000379</c:v>
                </c:pt>
                <c:pt idx="99">
                  <c:v>0.59700000000003328</c:v>
                </c:pt>
                <c:pt idx="100">
                  <c:v>3.5527136788005009E-14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E76-44A4-875C-19F587BEAE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6058256"/>
        <c:axId val="2096059504"/>
      </c:scatterChart>
      <c:valAx>
        <c:axId val="2096058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t,</a:t>
                </a:r>
                <a:r>
                  <a:rPr lang="pl-PL" sz="1600" baseline="0"/>
                  <a:t> s</a:t>
                </a:r>
                <a:endParaRPr lang="pl-PL" sz="1600"/>
              </a:p>
            </c:rich>
          </c:tx>
          <c:layout>
            <c:manualLayout>
              <c:xMode val="edge"/>
              <c:yMode val="edge"/>
              <c:x val="0.90559990637589927"/>
              <c:y val="0.9122965601644820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9504"/>
        <c:crosses val="autoZero"/>
        <c:crossBetween val="midCat"/>
      </c:valAx>
      <c:valAx>
        <c:axId val="209605950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y ,m</a:t>
                </a:r>
              </a:p>
            </c:rich>
          </c:tx>
          <c:layout>
            <c:manualLayout>
              <c:xMode val="edge"/>
              <c:yMode val="edge"/>
              <c:x val="1.5089163441036198E-2"/>
              <c:y val="6.7054661403298368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8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 sz="2400"/>
              <a:t>v</a:t>
            </a:r>
            <a:r>
              <a:rPr lang="pl-PL" sz="2400" baseline="-25000"/>
              <a:t>x</a:t>
            </a:r>
            <a:r>
              <a:rPr lang="pl-PL" sz="2400"/>
              <a:t>(t)</a:t>
            </a:r>
            <a:endParaRPr lang="pl-P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25400" cap="rnd">
                <a:solidFill>
                  <a:schemeClr val="accent1"/>
                </a:solidFill>
                <a:prstDash val="solid"/>
              </a:ln>
              <a:effectLst/>
            </c:spPr>
            <c:trendlineType val="poly"/>
            <c:order val="2"/>
            <c:dispRSqr val="0"/>
            <c:dispEq val="0"/>
          </c:trendline>
          <c:trendline>
            <c:spPr>
              <a:ln w="28575" cap="rnd">
                <a:solidFill>
                  <a:schemeClr val="accent1"/>
                </a:solidFill>
                <a:prstDash val="solid"/>
              </a:ln>
              <a:effectLst/>
            </c:spPr>
            <c:trendlineType val="linear"/>
            <c:dispRSqr val="0"/>
            <c:dispEq val="0"/>
          </c:trendline>
          <c:xVal>
            <c:numRef>
              <c:f>dane!$HY$1948:$HY$2048</c:f>
              <c:numCache>
                <c:formatCode>0.00</c:formatCode>
                <c:ptCount val="101"/>
                <c:pt idx="0">
                  <c:v>0</c:v>
                </c:pt>
                <c:pt idx="1">
                  <c:v>2.4743582965269673E-2</c:v>
                </c:pt>
                <c:pt idx="2">
                  <c:v>4.9487165930539347E-2</c:v>
                </c:pt>
                <c:pt idx="3">
                  <c:v>7.4230748895809023E-2</c:v>
                </c:pt>
                <c:pt idx="4">
                  <c:v>9.8974331861078693E-2</c:v>
                </c:pt>
                <c:pt idx="5">
                  <c:v>0.12371791482634836</c:v>
                </c:pt>
                <c:pt idx="6">
                  <c:v>0.14846149779161805</c:v>
                </c:pt>
                <c:pt idx="7">
                  <c:v>0.17320508075688773</c:v>
                </c:pt>
                <c:pt idx="8">
                  <c:v>0.19794866372215741</c:v>
                </c:pt>
                <c:pt idx="9">
                  <c:v>0.2226922466874271</c:v>
                </c:pt>
                <c:pt idx="10">
                  <c:v>0.24743582965269678</c:v>
                </c:pt>
                <c:pt idx="11">
                  <c:v>0.27217941261796647</c:v>
                </c:pt>
                <c:pt idx="12">
                  <c:v>0.29692299558323615</c:v>
                </c:pt>
                <c:pt idx="13">
                  <c:v>0.32166657854850583</c:v>
                </c:pt>
                <c:pt idx="14">
                  <c:v>0.34641016151377552</c:v>
                </c:pt>
                <c:pt idx="15">
                  <c:v>0.3711537444790452</c:v>
                </c:pt>
                <c:pt idx="16">
                  <c:v>0.39589732744431488</c:v>
                </c:pt>
                <c:pt idx="17">
                  <c:v>0.42064091040958457</c:v>
                </c:pt>
                <c:pt idx="18">
                  <c:v>0.44538449337485425</c:v>
                </c:pt>
                <c:pt idx="19">
                  <c:v>0.47012807634012393</c:v>
                </c:pt>
                <c:pt idx="20">
                  <c:v>0.49487165930539362</c:v>
                </c:pt>
                <c:pt idx="21">
                  <c:v>0.51961524227066325</c:v>
                </c:pt>
                <c:pt idx="22">
                  <c:v>0.54435882523593293</c:v>
                </c:pt>
                <c:pt idx="23">
                  <c:v>0.56910240820120261</c:v>
                </c:pt>
                <c:pt idx="24">
                  <c:v>0.5938459911664723</c:v>
                </c:pt>
                <c:pt idx="25">
                  <c:v>0.61858957413174198</c:v>
                </c:pt>
                <c:pt idx="26">
                  <c:v>0.64333315709701167</c:v>
                </c:pt>
                <c:pt idx="27">
                  <c:v>0.66807674006228135</c:v>
                </c:pt>
                <c:pt idx="28">
                  <c:v>0.69282032302755103</c:v>
                </c:pt>
                <c:pt idx="29">
                  <c:v>0.71756390599282072</c:v>
                </c:pt>
                <c:pt idx="30">
                  <c:v>0.7423074889580904</c:v>
                </c:pt>
                <c:pt idx="31">
                  <c:v>0.76705107192336008</c:v>
                </c:pt>
                <c:pt idx="32">
                  <c:v>0.79179465488862977</c:v>
                </c:pt>
                <c:pt idx="33">
                  <c:v>0.81653823785389945</c:v>
                </c:pt>
                <c:pt idx="34">
                  <c:v>0.84128182081916913</c:v>
                </c:pt>
                <c:pt idx="35">
                  <c:v>0.86602540378443882</c:v>
                </c:pt>
                <c:pt idx="36">
                  <c:v>0.8907689867497085</c:v>
                </c:pt>
                <c:pt idx="37">
                  <c:v>0.91551256971497819</c:v>
                </c:pt>
                <c:pt idx="38">
                  <c:v>0.94025615268024787</c:v>
                </c:pt>
                <c:pt idx="39">
                  <c:v>0.96499973564551755</c:v>
                </c:pt>
                <c:pt idx="40">
                  <c:v>0.98974331861078724</c:v>
                </c:pt>
                <c:pt idx="41">
                  <c:v>1.0144869015760569</c:v>
                </c:pt>
                <c:pt idx="42">
                  <c:v>1.0392304845413265</c:v>
                </c:pt>
                <c:pt idx="43">
                  <c:v>1.0639740675065961</c:v>
                </c:pt>
                <c:pt idx="44">
                  <c:v>1.0887176504718656</c:v>
                </c:pt>
                <c:pt idx="45">
                  <c:v>1.1134612334371352</c:v>
                </c:pt>
                <c:pt idx="46">
                  <c:v>1.1382048164024048</c:v>
                </c:pt>
                <c:pt idx="47">
                  <c:v>1.1629483993676744</c:v>
                </c:pt>
                <c:pt idx="48">
                  <c:v>1.1876919823329439</c:v>
                </c:pt>
                <c:pt idx="49">
                  <c:v>1.2124355652982135</c:v>
                </c:pt>
                <c:pt idx="50">
                  <c:v>1.2371791482634831</c:v>
                </c:pt>
                <c:pt idx="51">
                  <c:v>1.2619227312287526</c:v>
                </c:pt>
                <c:pt idx="52">
                  <c:v>1.2866663141940222</c:v>
                </c:pt>
                <c:pt idx="53">
                  <c:v>1.3114098971592918</c:v>
                </c:pt>
                <c:pt idx="54">
                  <c:v>1.3361534801245614</c:v>
                </c:pt>
                <c:pt idx="55">
                  <c:v>1.3608970630898309</c:v>
                </c:pt>
                <c:pt idx="56">
                  <c:v>1.3856406460551005</c:v>
                </c:pt>
                <c:pt idx="57">
                  <c:v>1.4103842290203701</c:v>
                </c:pt>
                <c:pt idx="58">
                  <c:v>1.4351278119856397</c:v>
                </c:pt>
                <c:pt idx="59">
                  <c:v>1.4598713949509092</c:v>
                </c:pt>
                <c:pt idx="60">
                  <c:v>1.4846149779161788</c:v>
                </c:pt>
                <c:pt idx="61">
                  <c:v>1.5093585608814484</c:v>
                </c:pt>
                <c:pt idx="62">
                  <c:v>1.5341021438467179</c:v>
                </c:pt>
                <c:pt idx="63">
                  <c:v>1.5588457268119875</c:v>
                </c:pt>
                <c:pt idx="64">
                  <c:v>1.5835893097772571</c:v>
                </c:pt>
                <c:pt idx="65">
                  <c:v>1.6083328927425267</c:v>
                </c:pt>
                <c:pt idx="66">
                  <c:v>1.6330764757077962</c:v>
                </c:pt>
                <c:pt idx="67">
                  <c:v>1.6578200586730658</c:v>
                </c:pt>
                <c:pt idx="68">
                  <c:v>1.6825636416383354</c:v>
                </c:pt>
                <c:pt idx="69">
                  <c:v>1.707307224603605</c:v>
                </c:pt>
                <c:pt idx="70">
                  <c:v>1.7320508075688745</c:v>
                </c:pt>
                <c:pt idx="71">
                  <c:v>1.7567943905341441</c:v>
                </c:pt>
                <c:pt idx="72">
                  <c:v>1.7815379734994137</c:v>
                </c:pt>
                <c:pt idx="73">
                  <c:v>1.8062815564646832</c:v>
                </c:pt>
                <c:pt idx="74">
                  <c:v>1.8310251394299528</c:v>
                </c:pt>
                <c:pt idx="75">
                  <c:v>1.8557687223952224</c:v>
                </c:pt>
                <c:pt idx="76">
                  <c:v>1.880512305360492</c:v>
                </c:pt>
                <c:pt idx="77">
                  <c:v>1.9052558883257615</c:v>
                </c:pt>
                <c:pt idx="78">
                  <c:v>1.9299994712910311</c:v>
                </c:pt>
                <c:pt idx="79">
                  <c:v>1.9547430542563007</c:v>
                </c:pt>
                <c:pt idx="80">
                  <c:v>1.9794866372215703</c:v>
                </c:pt>
                <c:pt idx="81">
                  <c:v>2.0042302201868401</c:v>
                </c:pt>
                <c:pt idx="82">
                  <c:v>2.0289738031521098</c:v>
                </c:pt>
                <c:pt idx="83">
                  <c:v>2.0537173861173796</c:v>
                </c:pt>
                <c:pt idx="84">
                  <c:v>2.0784609690826494</c:v>
                </c:pt>
                <c:pt idx="85">
                  <c:v>2.1032045520479192</c:v>
                </c:pt>
                <c:pt idx="86">
                  <c:v>2.127948135013189</c:v>
                </c:pt>
                <c:pt idx="87">
                  <c:v>2.1526917179784588</c:v>
                </c:pt>
                <c:pt idx="88">
                  <c:v>2.1774353009437286</c:v>
                </c:pt>
                <c:pt idx="89">
                  <c:v>2.2021788839089984</c:v>
                </c:pt>
                <c:pt idx="90">
                  <c:v>2.2269224668742682</c:v>
                </c:pt>
                <c:pt idx="91">
                  <c:v>2.251666049839538</c:v>
                </c:pt>
                <c:pt idx="92">
                  <c:v>2.2764096328048078</c:v>
                </c:pt>
                <c:pt idx="93">
                  <c:v>2.3011532157700776</c:v>
                </c:pt>
                <c:pt idx="94">
                  <c:v>2.3258967987353474</c:v>
                </c:pt>
                <c:pt idx="95">
                  <c:v>2.3506403817006172</c:v>
                </c:pt>
                <c:pt idx="96">
                  <c:v>2.375383964665887</c:v>
                </c:pt>
                <c:pt idx="97">
                  <c:v>2.4001275476311568</c:v>
                </c:pt>
                <c:pt idx="98">
                  <c:v>2.4248711305964266</c:v>
                </c:pt>
                <c:pt idx="99">
                  <c:v>2.4496147135616964</c:v>
                </c:pt>
                <c:pt idx="100">
                  <c:v>2.4743582965269661</c:v>
                </c:pt>
              </c:numCache>
            </c:numRef>
          </c:xVal>
          <c:yVal>
            <c:numRef>
              <c:f>dane!$ID$1948:$ID$2048</c:f>
              <c:numCache>
                <c:formatCode>0.00</c:formatCode>
                <c:ptCount val="101"/>
                <c:pt idx="0">
                  <c:v>15</c:v>
                </c:pt>
                <c:pt idx="1">
                  <c:v>15</c:v>
                </c:pt>
                <c:pt idx="2">
                  <c:v>15</c:v>
                </c:pt>
                <c:pt idx="3">
                  <c:v>15</c:v>
                </c:pt>
                <c:pt idx="4">
                  <c:v>15</c:v>
                </c:pt>
                <c:pt idx="5">
                  <c:v>15</c:v>
                </c:pt>
                <c:pt idx="6">
                  <c:v>15</c:v>
                </c:pt>
                <c:pt idx="7">
                  <c:v>15</c:v>
                </c:pt>
                <c:pt idx="8">
                  <c:v>15</c:v>
                </c:pt>
                <c:pt idx="9">
                  <c:v>15</c:v>
                </c:pt>
                <c:pt idx="10">
                  <c:v>15</c:v>
                </c:pt>
                <c:pt idx="11">
                  <c:v>15</c:v>
                </c:pt>
                <c:pt idx="12">
                  <c:v>15</c:v>
                </c:pt>
                <c:pt idx="13">
                  <c:v>15</c:v>
                </c:pt>
                <c:pt idx="14">
                  <c:v>15</c:v>
                </c:pt>
                <c:pt idx="15">
                  <c:v>15</c:v>
                </c:pt>
                <c:pt idx="16">
                  <c:v>15</c:v>
                </c:pt>
                <c:pt idx="17">
                  <c:v>15</c:v>
                </c:pt>
                <c:pt idx="18">
                  <c:v>15</c:v>
                </c:pt>
                <c:pt idx="19">
                  <c:v>15</c:v>
                </c:pt>
                <c:pt idx="20">
                  <c:v>15</c:v>
                </c:pt>
                <c:pt idx="21">
                  <c:v>15</c:v>
                </c:pt>
                <c:pt idx="22">
                  <c:v>15</c:v>
                </c:pt>
                <c:pt idx="23">
                  <c:v>15</c:v>
                </c:pt>
                <c:pt idx="24">
                  <c:v>15</c:v>
                </c:pt>
                <c:pt idx="25">
                  <c:v>15</c:v>
                </c:pt>
                <c:pt idx="26">
                  <c:v>15</c:v>
                </c:pt>
                <c:pt idx="27">
                  <c:v>15</c:v>
                </c:pt>
                <c:pt idx="28">
                  <c:v>15</c:v>
                </c:pt>
                <c:pt idx="29">
                  <c:v>15</c:v>
                </c:pt>
                <c:pt idx="30">
                  <c:v>15</c:v>
                </c:pt>
                <c:pt idx="31">
                  <c:v>15</c:v>
                </c:pt>
                <c:pt idx="32">
                  <c:v>15</c:v>
                </c:pt>
                <c:pt idx="33">
                  <c:v>15</c:v>
                </c:pt>
                <c:pt idx="34">
                  <c:v>15</c:v>
                </c:pt>
                <c:pt idx="35">
                  <c:v>15</c:v>
                </c:pt>
                <c:pt idx="36">
                  <c:v>15</c:v>
                </c:pt>
                <c:pt idx="37">
                  <c:v>15</c:v>
                </c:pt>
                <c:pt idx="38">
                  <c:v>15</c:v>
                </c:pt>
                <c:pt idx="39">
                  <c:v>15</c:v>
                </c:pt>
                <c:pt idx="40">
                  <c:v>15</c:v>
                </c:pt>
                <c:pt idx="41">
                  <c:v>15</c:v>
                </c:pt>
                <c:pt idx="42">
                  <c:v>15</c:v>
                </c:pt>
                <c:pt idx="43">
                  <c:v>15</c:v>
                </c:pt>
                <c:pt idx="44">
                  <c:v>15</c:v>
                </c:pt>
                <c:pt idx="45">
                  <c:v>15</c:v>
                </c:pt>
                <c:pt idx="46">
                  <c:v>15</c:v>
                </c:pt>
                <c:pt idx="47">
                  <c:v>15</c:v>
                </c:pt>
                <c:pt idx="48">
                  <c:v>15</c:v>
                </c:pt>
                <c:pt idx="49">
                  <c:v>15</c:v>
                </c:pt>
                <c:pt idx="50">
                  <c:v>15</c:v>
                </c:pt>
                <c:pt idx="51">
                  <c:v>15</c:v>
                </c:pt>
                <c:pt idx="52">
                  <c:v>15</c:v>
                </c:pt>
                <c:pt idx="53">
                  <c:v>15</c:v>
                </c:pt>
                <c:pt idx="54">
                  <c:v>15</c:v>
                </c:pt>
                <c:pt idx="55">
                  <c:v>15</c:v>
                </c:pt>
                <c:pt idx="56">
                  <c:v>15</c:v>
                </c:pt>
                <c:pt idx="57">
                  <c:v>15</c:v>
                </c:pt>
                <c:pt idx="58">
                  <c:v>15</c:v>
                </c:pt>
                <c:pt idx="59">
                  <c:v>15</c:v>
                </c:pt>
                <c:pt idx="60">
                  <c:v>15</c:v>
                </c:pt>
                <c:pt idx="61">
                  <c:v>15</c:v>
                </c:pt>
                <c:pt idx="62">
                  <c:v>15</c:v>
                </c:pt>
                <c:pt idx="63">
                  <c:v>15</c:v>
                </c:pt>
                <c:pt idx="64">
                  <c:v>15</c:v>
                </c:pt>
                <c:pt idx="65">
                  <c:v>15</c:v>
                </c:pt>
                <c:pt idx="66">
                  <c:v>15</c:v>
                </c:pt>
                <c:pt idx="67">
                  <c:v>15</c:v>
                </c:pt>
                <c:pt idx="68">
                  <c:v>15</c:v>
                </c:pt>
                <c:pt idx="69">
                  <c:v>15</c:v>
                </c:pt>
                <c:pt idx="70">
                  <c:v>15</c:v>
                </c:pt>
                <c:pt idx="71">
                  <c:v>15</c:v>
                </c:pt>
                <c:pt idx="72">
                  <c:v>15</c:v>
                </c:pt>
                <c:pt idx="73">
                  <c:v>15</c:v>
                </c:pt>
                <c:pt idx="74">
                  <c:v>15</c:v>
                </c:pt>
                <c:pt idx="75">
                  <c:v>15</c:v>
                </c:pt>
                <c:pt idx="76">
                  <c:v>15</c:v>
                </c:pt>
                <c:pt idx="77">
                  <c:v>15</c:v>
                </c:pt>
                <c:pt idx="78">
                  <c:v>15</c:v>
                </c:pt>
                <c:pt idx="79">
                  <c:v>15</c:v>
                </c:pt>
                <c:pt idx="80">
                  <c:v>15</c:v>
                </c:pt>
                <c:pt idx="81">
                  <c:v>15</c:v>
                </c:pt>
                <c:pt idx="82">
                  <c:v>15</c:v>
                </c:pt>
                <c:pt idx="83">
                  <c:v>15</c:v>
                </c:pt>
                <c:pt idx="84">
                  <c:v>15</c:v>
                </c:pt>
                <c:pt idx="85">
                  <c:v>15</c:v>
                </c:pt>
                <c:pt idx="86">
                  <c:v>15</c:v>
                </c:pt>
                <c:pt idx="87">
                  <c:v>15</c:v>
                </c:pt>
                <c:pt idx="88">
                  <c:v>15</c:v>
                </c:pt>
                <c:pt idx="89">
                  <c:v>15</c:v>
                </c:pt>
                <c:pt idx="90">
                  <c:v>15</c:v>
                </c:pt>
                <c:pt idx="91">
                  <c:v>15</c:v>
                </c:pt>
                <c:pt idx="92">
                  <c:v>15</c:v>
                </c:pt>
                <c:pt idx="93">
                  <c:v>15</c:v>
                </c:pt>
                <c:pt idx="94">
                  <c:v>15</c:v>
                </c:pt>
                <c:pt idx="95">
                  <c:v>15</c:v>
                </c:pt>
                <c:pt idx="96">
                  <c:v>15</c:v>
                </c:pt>
                <c:pt idx="97">
                  <c:v>15</c:v>
                </c:pt>
                <c:pt idx="98">
                  <c:v>15</c:v>
                </c:pt>
                <c:pt idx="99">
                  <c:v>15</c:v>
                </c:pt>
                <c:pt idx="100">
                  <c:v>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7BC-4DE5-9A9F-492E797CD0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6058256"/>
        <c:axId val="2096059504"/>
      </c:scatterChart>
      <c:valAx>
        <c:axId val="2096058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t,</a:t>
                </a:r>
                <a:r>
                  <a:rPr lang="pl-PL" sz="1600" baseline="0"/>
                  <a:t> s</a:t>
                </a:r>
                <a:endParaRPr lang="pl-PL" sz="1600"/>
              </a:p>
            </c:rich>
          </c:tx>
          <c:layout>
            <c:manualLayout>
              <c:xMode val="edge"/>
              <c:yMode val="edge"/>
              <c:x val="0.90559988608922015"/>
              <c:y val="0.8893797884294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9504"/>
        <c:crosses val="autoZero"/>
        <c:crossBetween val="midCat"/>
      </c:valAx>
      <c:valAx>
        <c:axId val="209605950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v</a:t>
                </a:r>
                <a:r>
                  <a:rPr lang="pl-PL" sz="1600" baseline="-25000"/>
                  <a:t>x</a:t>
                </a:r>
                <a:r>
                  <a:rPr lang="pl-PL" sz="1600"/>
                  <a:t> ,ms</a:t>
                </a:r>
                <a:r>
                  <a:rPr lang="pl-PL" sz="1600" baseline="30000"/>
                  <a:t>-1</a:t>
                </a:r>
              </a:p>
            </c:rich>
          </c:tx>
          <c:layout>
            <c:manualLayout>
              <c:xMode val="edge"/>
              <c:yMode val="edge"/>
              <c:x val="1.5089163441036198E-2"/>
              <c:y val="6.7054661403298368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8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 sz="2400"/>
              <a:t>v</a:t>
            </a:r>
            <a:r>
              <a:rPr lang="pl-PL" sz="2400" baseline="-25000"/>
              <a:t>y</a:t>
            </a:r>
            <a:r>
              <a:rPr lang="pl-PL" sz="2400"/>
              <a:t>(t)</a:t>
            </a:r>
            <a:endParaRPr lang="pl-P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>
        <c:manualLayout>
          <c:layoutTarget val="inner"/>
          <c:xMode val="edge"/>
          <c:yMode val="edge"/>
          <c:x val="0.15471773883246018"/>
          <c:y val="0.16434059739918508"/>
          <c:w val="0.69832353115482904"/>
          <c:h val="0.62790369206051988"/>
        </c:manualLayout>
      </c:layout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25400" cap="rnd">
                <a:solidFill>
                  <a:schemeClr val="accent1"/>
                </a:solidFill>
                <a:prstDash val="solid"/>
              </a:ln>
              <a:effectLst/>
            </c:spPr>
            <c:trendlineType val="poly"/>
            <c:order val="2"/>
            <c:dispRSqr val="0"/>
            <c:dispEq val="0"/>
          </c:trendline>
          <c:trendline>
            <c:spPr>
              <a:ln w="28575" cap="rnd">
                <a:solidFill>
                  <a:schemeClr val="accent1"/>
                </a:solidFill>
                <a:prstDash val="solid"/>
              </a:ln>
              <a:effectLst/>
            </c:spPr>
            <c:trendlineType val="linear"/>
            <c:dispRSqr val="0"/>
            <c:dispEq val="0"/>
          </c:trendline>
          <c:xVal>
            <c:numRef>
              <c:f>dane!$HY$1948:$HY$2048</c:f>
              <c:numCache>
                <c:formatCode>0.00</c:formatCode>
                <c:ptCount val="101"/>
                <c:pt idx="0">
                  <c:v>0</c:v>
                </c:pt>
                <c:pt idx="1">
                  <c:v>2.4743582965269673E-2</c:v>
                </c:pt>
                <c:pt idx="2">
                  <c:v>4.9487165930539347E-2</c:v>
                </c:pt>
                <c:pt idx="3">
                  <c:v>7.4230748895809023E-2</c:v>
                </c:pt>
                <c:pt idx="4">
                  <c:v>9.8974331861078693E-2</c:v>
                </c:pt>
                <c:pt idx="5">
                  <c:v>0.12371791482634836</c:v>
                </c:pt>
                <c:pt idx="6">
                  <c:v>0.14846149779161805</c:v>
                </c:pt>
                <c:pt idx="7">
                  <c:v>0.17320508075688773</c:v>
                </c:pt>
                <c:pt idx="8">
                  <c:v>0.19794866372215741</c:v>
                </c:pt>
                <c:pt idx="9">
                  <c:v>0.2226922466874271</c:v>
                </c:pt>
                <c:pt idx="10">
                  <c:v>0.24743582965269678</c:v>
                </c:pt>
                <c:pt idx="11">
                  <c:v>0.27217941261796647</c:v>
                </c:pt>
                <c:pt idx="12">
                  <c:v>0.29692299558323615</c:v>
                </c:pt>
                <c:pt idx="13">
                  <c:v>0.32166657854850583</c:v>
                </c:pt>
                <c:pt idx="14">
                  <c:v>0.34641016151377552</c:v>
                </c:pt>
                <c:pt idx="15">
                  <c:v>0.3711537444790452</c:v>
                </c:pt>
                <c:pt idx="16">
                  <c:v>0.39589732744431488</c:v>
                </c:pt>
                <c:pt idx="17">
                  <c:v>0.42064091040958457</c:v>
                </c:pt>
                <c:pt idx="18">
                  <c:v>0.44538449337485425</c:v>
                </c:pt>
                <c:pt idx="19">
                  <c:v>0.47012807634012393</c:v>
                </c:pt>
                <c:pt idx="20">
                  <c:v>0.49487165930539362</c:v>
                </c:pt>
                <c:pt idx="21">
                  <c:v>0.51961524227066325</c:v>
                </c:pt>
                <c:pt idx="22">
                  <c:v>0.54435882523593293</c:v>
                </c:pt>
                <c:pt idx="23">
                  <c:v>0.56910240820120261</c:v>
                </c:pt>
                <c:pt idx="24">
                  <c:v>0.5938459911664723</c:v>
                </c:pt>
                <c:pt idx="25">
                  <c:v>0.61858957413174198</c:v>
                </c:pt>
                <c:pt idx="26">
                  <c:v>0.64333315709701167</c:v>
                </c:pt>
                <c:pt idx="27">
                  <c:v>0.66807674006228135</c:v>
                </c:pt>
                <c:pt idx="28">
                  <c:v>0.69282032302755103</c:v>
                </c:pt>
                <c:pt idx="29">
                  <c:v>0.71756390599282072</c:v>
                </c:pt>
                <c:pt idx="30">
                  <c:v>0.7423074889580904</c:v>
                </c:pt>
                <c:pt idx="31">
                  <c:v>0.76705107192336008</c:v>
                </c:pt>
                <c:pt idx="32">
                  <c:v>0.79179465488862977</c:v>
                </c:pt>
                <c:pt idx="33">
                  <c:v>0.81653823785389945</c:v>
                </c:pt>
                <c:pt idx="34">
                  <c:v>0.84128182081916913</c:v>
                </c:pt>
                <c:pt idx="35">
                  <c:v>0.86602540378443882</c:v>
                </c:pt>
                <c:pt idx="36">
                  <c:v>0.8907689867497085</c:v>
                </c:pt>
                <c:pt idx="37">
                  <c:v>0.91551256971497819</c:v>
                </c:pt>
                <c:pt idx="38">
                  <c:v>0.94025615268024787</c:v>
                </c:pt>
                <c:pt idx="39">
                  <c:v>0.96499973564551755</c:v>
                </c:pt>
                <c:pt idx="40">
                  <c:v>0.98974331861078724</c:v>
                </c:pt>
                <c:pt idx="41">
                  <c:v>1.0144869015760569</c:v>
                </c:pt>
                <c:pt idx="42">
                  <c:v>1.0392304845413265</c:v>
                </c:pt>
                <c:pt idx="43">
                  <c:v>1.0639740675065961</c:v>
                </c:pt>
                <c:pt idx="44">
                  <c:v>1.0887176504718656</c:v>
                </c:pt>
                <c:pt idx="45">
                  <c:v>1.1134612334371352</c:v>
                </c:pt>
                <c:pt idx="46">
                  <c:v>1.1382048164024048</c:v>
                </c:pt>
                <c:pt idx="47">
                  <c:v>1.1629483993676744</c:v>
                </c:pt>
                <c:pt idx="48">
                  <c:v>1.1876919823329439</c:v>
                </c:pt>
                <c:pt idx="49">
                  <c:v>1.2124355652982135</c:v>
                </c:pt>
                <c:pt idx="50">
                  <c:v>1.2371791482634831</c:v>
                </c:pt>
                <c:pt idx="51">
                  <c:v>1.2619227312287526</c:v>
                </c:pt>
                <c:pt idx="52">
                  <c:v>1.2866663141940222</c:v>
                </c:pt>
                <c:pt idx="53">
                  <c:v>1.3114098971592918</c:v>
                </c:pt>
                <c:pt idx="54">
                  <c:v>1.3361534801245614</c:v>
                </c:pt>
                <c:pt idx="55">
                  <c:v>1.3608970630898309</c:v>
                </c:pt>
                <c:pt idx="56">
                  <c:v>1.3856406460551005</c:v>
                </c:pt>
                <c:pt idx="57">
                  <c:v>1.4103842290203701</c:v>
                </c:pt>
                <c:pt idx="58">
                  <c:v>1.4351278119856397</c:v>
                </c:pt>
                <c:pt idx="59">
                  <c:v>1.4598713949509092</c:v>
                </c:pt>
                <c:pt idx="60">
                  <c:v>1.4846149779161788</c:v>
                </c:pt>
                <c:pt idx="61">
                  <c:v>1.5093585608814484</c:v>
                </c:pt>
                <c:pt idx="62">
                  <c:v>1.5341021438467179</c:v>
                </c:pt>
                <c:pt idx="63">
                  <c:v>1.5588457268119875</c:v>
                </c:pt>
                <c:pt idx="64">
                  <c:v>1.5835893097772571</c:v>
                </c:pt>
                <c:pt idx="65">
                  <c:v>1.6083328927425267</c:v>
                </c:pt>
                <c:pt idx="66">
                  <c:v>1.6330764757077962</c:v>
                </c:pt>
                <c:pt idx="67">
                  <c:v>1.6578200586730658</c:v>
                </c:pt>
                <c:pt idx="68">
                  <c:v>1.6825636416383354</c:v>
                </c:pt>
                <c:pt idx="69">
                  <c:v>1.707307224603605</c:v>
                </c:pt>
                <c:pt idx="70">
                  <c:v>1.7320508075688745</c:v>
                </c:pt>
                <c:pt idx="71">
                  <c:v>1.7567943905341441</c:v>
                </c:pt>
                <c:pt idx="72">
                  <c:v>1.7815379734994137</c:v>
                </c:pt>
                <c:pt idx="73">
                  <c:v>1.8062815564646832</c:v>
                </c:pt>
                <c:pt idx="74">
                  <c:v>1.8310251394299528</c:v>
                </c:pt>
                <c:pt idx="75">
                  <c:v>1.8557687223952224</c:v>
                </c:pt>
                <c:pt idx="76">
                  <c:v>1.880512305360492</c:v>
                </c:pt>
                <c:pt idx="77">
                  <c:v>1.9052558883257615</c:v>
                </c:pt>
                <c:pt idx="78">
                  <c:v>1.9299994712910311</c:v>
                </c:pt>
                <c:pt idx="79">
                  <c:v>1.9547430542563007</c:v>
                </c:pt>
                <c:pt idx="80">
                  <c:v>1.9794866372215703</c:v>
                </c:pt>
                <c:pt idx="81">
                  <c:v>2.0042302201868401</c:v>
                </c:pt>
                <c:pt idx="82">
                  <c:v>2.0289738031521098</c:v>
                </c:pt>
                <c:pt idx="83">
                  <c:v>2.0537173861173796</c:v>
                </c:pt>
                <c:pt idx="84">
                  <c:v>2.0784609690826494</c:v>
                </c:pt>
                <c:pt idx="85">
                  <c:v>2.1032045520479192</c:v>
                </c:pt>
                <c:pt idx="86">
                  <c:v>2.127948135013189</c:v>
                </c:pt>
                <c:pt idx="87">
                  <c:v>2.1526917179784588</c:v>
                </c:pt>
                <c:pt idx="88">
                  <c:v>2.1774353009437286</c:v>
                </c:pt>
                <c:pt idx="89">
                  <c:v>2.2021788839089984</c:v>
                </c:pt>
                <c:pt idx="90">
                  <c:v>2.2269224668742682</c:v>
                </c:pt>
                <c:pt idx="91">
                  <c:v>2.251666049839538</c:v>
                </c:pt>
                <c:pt idx="92">
                  <c:v>2.2764096328048078</c:v>
                </c:pt>
                <c:pt idx="93">
                  <c:v>2.3011532157700776</c:v>
                </c:pt>
                <c:pt idx="94">
                  <c:v>2.3258967987353474</c:v>
                </c:pt>
                <c:pt idx="95">
                  <c:v>2.3506403817006172</c:v>
                </c:pt>
                <c:pt idx="96">
                  <c:v>2.375383964665887</c:v>
                </c:pt>
                <c:pt idx="97">
                  <c:v>2.4001275476311568</c:v>
                </c:pt>
                <c:pt idx="98">
                  <c:v>2.4248711305964266</c:v>
                </c:pt>
                <c:pt idx="99">
                  <c:v>2.4496147135616964</c:v>
                </c:pt>
                <c:pt idx="100">
                  <c:v>2.4743582965269661</c:v>
                </c:pt>
              </c:numCache>
            </c:numRef>
          </c:xVal>
          <c:yVal>
            <c:numRef>
              <c:f>dane!$IE$1948:$IE$2048</c:f>
              <c:numCache>
                <c:formatCode>0.00</c:formatCode>
                <c:ptCount val="101"/>
                <c:pt idx="0">
                  <c:v>0</c:v>
                </c:pt>
                <c:pt idx="1">
                  <c:v>0.24248711305964282</c:v>
                </c:pt>
                <c:pt idx="2">
                  <c:v>0.48497422611928565</c:v>
                </c:pt>
                <c:pt idx="3">
                  <c:v>0.72746133917892852</c:v>
                </c:pt>
                <c:pt idx="4">
                  <c:v>0.96994845223857129</c:v>
                </c:pt>
                <c:pt idx="5">
                  <c:v>1.2124355652982139</c:v>
                </c:pt>
                <c:pt idx="6">
                  <c:v>1.454922678357857</c:v>
                </c:pt>
                <c:pt idx="7">
                  <c:v>1.6974097914174999</c:v>
                </c:pt>
                <c:pt idx="8">
                  <c:v>1.9398969044771428</c:v>
                </c:pt>
                <c:pt idx="9">
                  <c:v>2.1823840175367857</c:v>
                </c:pt>
                <c:pt idx="10">
                  <c:v>2.4248711305964288</c:v>
                </c:pt>
                <c:pt idx="11">
                  <c:v>2.6673582436560714</c:v>
                </c:pt>
                <c:pt idx="12">
                  <c:v>2.9098453567157145</c:v>
                </c:pt>
                <c:pt idx="13">
                  <c:v>3.1523324697753572</c:v>
                </c:pt>
                <c:pt idx="14">
                  <c:v>3.3948195828350003</c:v>
                </c:pt>
                <c:pt idx="15">
                  <c:v>3.6373066958946434</c:v>
                </c:pt>
                <c:pt idx="16">
                  <c:v>3.879793808954286</c:v>
                </c:pt>
                <c:pt idx="17">
                  <c:v>4.1222809220139291</c:v>
                </c:pt>
                <c:pt idx="18">
                  <c:v>4.3647680350735722</c:v>
                </c:pt>
                <c:pt idx="19">
                  <c:v>4.6072551481332145</c:v>
                </c:pt>
                <c:pt idx="20">
                  <c:v>4.8497422611928576</c:v>
                </c:pt>
                <c:pt idx="21">
                  <c:v>5.0922293742524998</c:v>
                </c:pt>
                <c:pt idx="22">
                  <c:v>5.3347164873121429</c:v>
                </c:pt>
                <c:pt idx="23">
                  <c:v>5.577203600371786</c:v>
                </c:pt>
                <c:pt idx="24">
                  <c:v>5.8196907134314291</c:v>
                </c:pt>
                <c:pt idx="25">
                  <c:v>6.0621778264910722</c:v>
                </c:pt>
                <c:pt idx="26">
                  <c:v>6.3046649395507144</c:v>
                </c:pt>
                <c:pt idx="27">
                  <c:v>6.5471520526103575</c:v>
                </c:pt>
                <c:pt idx="28">
                  <c:v>6.7896391656700006</c:v>
                </c:pt>
                <c:pt idx="29">
                  <c:v>7.0321262787296437</c:v>
                </c:pt>
                <c:pt idx="30">
                  <c:v>7.2746133917892868</c:v>
                </c:pt>
                <c:pt idx="31">
                  <c:v>7.517100504848929</c:v>
                </c:pt>
                <c:pt idx="32">
                  <c:v>7.7595876179085721</c:v>
                </c:pt>
                <c:pt idx="33">
                  <c:v>8.0020747309682161</c:v>
                </c:pt>
                <c:pt idx="34">
                  <c:v>8.2445618440278583</c:v>
                </c:pt>
                <c:pt idx="35">
                  <c:v>8.4870489570875005</c:v>
                </c:pt>
                <c:pt idx="36">
                  <c:v>8.7295360701471445</c:v>
                </c:pt>
                <c:pt idx="37">
                  <c:v>8.9720231832067867</c:v>
                </c:pt>
                <c:pt idx="38">
                  <c:v>9.2145102962664289</c:v>
                </c:pt>
                <c:pt idx="39">
                  <c:v>9.4569974093260729</c:v>
                </c:pt>
                <c:pt idx="40">
                  <c:v>9.6994845223857151</c:v>
                </c:pt>
                <c:pt idx="41">
                  <c:v>9.9419716354453591</c:v>
                </c:pt>
                <c:pt idx="42">
                  <c:v>10.184458748505</c:v>
                </c:pt>
                <c:pt idx="43">
                  <c:v>10.426945861564642</c:v>
                </c:pt>
                <c:pt idx="44">
                  <c:v>10.669432974624284</c:v>
                </c:pt>
                <c:pt idx="45">
                  <c:v>10.911920087683926</c:v>
                </c:pt>
                <c:pt idx="46">
                  <c:v>11.154407200743568</c:v>
                </c:pt>
                <c:pt idx="47">
                  <c:v>11.396894313803209</c:v>
                </c:pt>
                <c:pt idx="48">
                  <c:v>11.639381426862851</c:v>
                </c:pt>
                <c:pt idx="49">
                  <c:v>11.881868539922493</c:v>
                </c:pt>
                <c:pt idx="50">
                  <c:v>12.124355652982135</c:v>
                </c:pt>
                <c:pt idx="51">
                  <c:v>12.366842766041778</c:v>
                </c:pt>
                <c:pt idx="52">
                  <c:v>12.609329879101418</c:v>
                </c:pt>
                <c:pt idx="53">
                  <c:v>12.85181699216106</c:v>
                </c:pt>
                <c:pt idx="54">
                  <c:v>13.094304105220703</c:v>
                </c:pt>
                <c:pt idx="55">
                  <c:v>13.336791218280345</c:v>
                </c:pt>
                <c:pt idx="56">
                  <c:v>13.579278331339985</c:v>
                </c:pt>
                <c:pt idx="57">
                  <c:v>13.821765444399627</c:v>
                </c:pt>
                <c:pt idx="58">
                  <c:v>14.06425255745927</c:v>
                </c:pt>
                <c:pt idx="59">
                  <c:v>14.306739670518912</c:v>
                </c:pt>
                <c:pt idx="60">
                  <c:v>14.549226783578554</c:v>
                </c:pt>
                <c:pt idx="61">
                  <c:v>14.791713896638194</c:v>
                </c:pt>
                <c:pt idx="62">
                  <c:v>15.034201009697837</c:v>
                </c:pt>
                <c:pt idx="63">
                  <c:v>15.276688122757479</c:v>
                </c:pt>
                <c:pt idx="64">
                  <c:v>15.519175235817121</c:v>
                </c:pt>
                <c:pt idx="65">
                  <c:v>15.761662348876763</c:v>
                </c:pt>
                <c:pt idx="66">
                  <c:v>16.004149461936404</c:v>
                </c:pt>
                <c:pt idx="67">
                  <c:v>16.246636574996046</c:v>
                </c:pt>
                <c:pt idx="68">
                  <c:v>16.489123688055688</c:v>
                </c:pt>
                <c:pt idx="69">
                  <c:v>16.73161080111533</c:v>
                </c:pt>
                <c:pt idx="70">
                  <c:v>16.974097914174973</c:v>
                </c:pt>
                <c:pt idx="71">
                  <c:v>17.216585027234615</c:v>
                </c:pt>
                <c:pt idx="72">
                  <c:v>17.459072140294257</c:v>
                </c:pt>
                <c:pt idx="73">
                  <c:v>17.701559253353896</c:v>
                </c:pt>
                <c:pt idx="74">
                  <c:v>17.944046366413538</c:v>
                </c:pt>
                <c:pt idx="75">
                  <c:v>18.18653347947318</c:v>
                </c:pt>
                <c:pt idx="76">
                  <c:v>18.429020592532822</c:v>
                </c:pt>
                <c:pt idx="77">
                  <c:v>18.671507705592465</c:v>
                </c:pt>
                <c:pt idx="78">
                  <c:v>18.913994818652107</c:v>
                </c:pt>
                <c:pt idx="79">
                  <c:v>19.156481931711749</c:v>
                </c:pt>
                <c:pt idx="80">
                  <c:v>19.398969044771391</c:v>
                </c:pt>
                <c:pt idx="81">
                  <c:v>19.641456157831033</c:v>
                </c:pt>
                <c:pt idx="82">
                  <c:v>19.883943270890679</c:v>
                </c:pt>
                <c:pt idx="83">
                  <c:v>20.126430383950321</c:v>
                </c:pt>
                <c:pt idx="84">
                  <c:v>20.368917497009967</c:v>
                </c:pt>
                <c:pt idx="85">
                  <c:v>20.611404610069609</c:v>
                </c:pt>
                <c:pt idx="86">
                  <c:v>20.853891723129255</c:v>
                </c:pt>
                <c:pt idx="87">
                  <c:v>21.096378836188897</c:v>
                </c:pt>
                <c:pt idx="88">
                  <c:v>21.338865949248543</c:v>
                </c:pt>
                <c:pt idx="89">
                  <c:v>21.581353062308185</c:v>
                </c:pt>
                <c:pt idx="90">
                  <c:v>21.823840175367831</c:v>
                </c:pt>
                <c:pt idx="91">
                  <c:v>22.066327288427473</c:v>
                </c:pt>
                <c:pt idx="92">
                  <c:v>22.308814401487119</c:v>
                </c:pt>
                <c:pt idx="93">
                  <c:v>22.551301514546761</c:v>
                </c:pt>
                <c:pt idx="94">
                  <c:v>22.793788627606407</c:v>
                </c:pt>
                <c:pt idx="95">
                  <c:v>23.036275740666049</c:v>
                </c:pt>
                <c:pt idx="96">
                  <c:v>23.278762853725695</c:v>
                </c:pt>
                <c:pt idx="97">
                  <c:v>23.521249966785337</c:v>
                </c:pt>
                <c:pt idx="98">
                  <c:v>23.763737079844983</c:v>
                </c:pt>
                <c:pt idx="99">
                  <c:v>24.006224192904625</c:v>
                </c:pt>
                <c:pt idx="100">
                  <c:v>24.248711305964271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104-4A4C-91FB-83B5FD2FAE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6058256"/>
        <c:axId val="2096059504"/>
      </c:scatterChart>
      <c:valAx>
        <c:axId val="2096058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t,</a:t>
                </a:r>
                <a:r>
                  <a:rPr lang="pl-PL" sz="1600" baseline="0"/>
                  <a:t> s</a:t>
                </a:r>
                <a:endParaRPr lang="pl-PL" sz="1600"/>
              </a:p>
            </c:rich>
          </c:tx>
          <c:layout>
            <c:manualLayout>
              <c:xMode val="edge"/>
              <c:yMode val="edge"/>
              <c:x val="0.90559990637589927"/>
              <c:y val="0.9122965601644820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9504"/>
        <c:crosses val="autoZero"/>
        <c:crossBetween val="midCat"/>
      </c:valAx>
      <c:valAx>
        <c:axId val="209605950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v</a:t>
                </a:r>
                <a:r>
                  <a:rPr lang="pl-PL" sz="1600" baseline="-25000"/>
                  <a:t>y</a:t>
                </a:r>
                <a:r>
                  <a:rPr lang="pl-PL" sz="1600"/>
                  <a:t> ,ms</a:t>
                </a:r>
                <a:r>
                  <a:rPr lang="pl-PL" sz="1600" baseline="30000"/>
                  <a:t>-1</a:t>
                </a:r>
              </a:p>
            </c:rich>
          </c:tx>
          <c:layout>
            <c:manualLayout>
              <c:xMode val="edge"/>
              <c:yMode val="edge"/>
              <c:x val="1.5089163441036198E-2"/>
              <c:y val="6.7054661403298368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8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 sz="2400"/>
              <a:t>y(x)</a:t>
            </a:r>
            <a:endParaRPr lang="pl-P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25400" cap="rnd">
                <a:solidFill>
                  <a:schemeClr val="accent1"/>
                </a:solidFill>
                <a:prstDash val="solid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dane!$IB$1948:$IB$2048</c:f>
              <c:numCache>
                <c:formatCode>0.00</c:formatCode>
                <c:ptCount val="101"/>
                <c:pt idx="0">
                  <c:v>0</c:v>
                </c:pt>
                <c:pt idx="1">
                  <c:v>0.37115374447904509</c:v>
                </c:pt>
                <c:pt idx="2">
                  <c:v>0.74230748895809018</c:v>
                </c:pt>
                <c:pt idx="3">
                  <c:v>1.1134612334371354</c:v>
                </c:pt>
                <c:pt idx="4">
                  <c:v>1.4846149779161804</c:v>
                </c:pt>
                <c:pt idx="5">
                  <c:v>1.8557687223952255</c:v>
                </c:pt>
                <c:pt idx="6">
                  <c:v>2.2269224668742709</c:v>
                </c:pt>
                <c:pt idx="7">
                  <c:v>2.598076211353316</c:v>
                </c:pt>
                <c:pt idx="8">
                  <c:v>2.9692299558323612</c:v>
                </c:pt>
                <c:pt idx="9">
                  <c:v>3.3403837003114063</c:v>
                </c:pt>
                <c:pt idx="10">
                  <c:v>3.7115374447904519</c:v>
                </c:pt>
                <c:pt idx="11">
                  <c:v>4.0826911892694966</c:v>
                </c:pt>
                <c:pt idx="12">
                  <c:v>4.4538449337485426</c:v>
                </c:pt>
                <c:pt idx="13">
                  <c:v>4.8249986782275878</c:v>
                </c:pt>
                <c:pt idx="14">
                  <c:v>5.1961524227066329</c:v>
                </c:pt>
                <c:pt idx="15">
                  <c:v>5.5673061671856781</c:v>
                </c:pt>
                <c:pt idx="16">
                  <c:v>5.9384599116647232</c:v>
                </c:pt>
                <c:pt idx="17">
                  <c:v>6.3096136561437683</c:v>
                </c:pt>
                <c:pt idx="18">
                  <c:v>6.6807674006228135</c:v>
                </c:pt>
                <c:pt idx="19">
                  <c:v>7.0519211451018586</c:v>
                </c:pt>
                <c:pt idx="20">
                  <c:v>7.4230748895809047</c:v>
                </c:pt>
                <c:pt idx="21">
                  <c:v>7.7942286340599489</c:v>
                </c:pt>
                <c:pt idx="22">
                  <c:v>8.1653823785389932</c:v>
                </c:pt>
                <c:pt idx="23">
                  <c:v>8.5365361230180383</c:v>
                </c:pt>
                <c:pt idx="24">
                  <c:v>8.9076898674970852</c:v>
                </c:pt>
                <c:pt idx="25">
                  <c:v>9.2788436119761304</c:v>
                </c:pt>
                <c:pt idx="26">
                  <c:v>9.6499973564551755</c:v>
                </c:pt>
                <c:pt idx="27">
                  <c:v>10.021151100934221</c:v>
                </c:pt>
                <c:pt idx="28">
                  <c:v>10.392304845413266</c:v>
                </c:pt>
                <c:pt idx="29">
                  <c:v>10.763458589892311</c:v>
                </c:pt>
                <c:pt idx="30">
                  <c:v>11.134612334371356</c:v>
                </c:pt>
                <c:pt idx="31">
                  <c:v>11.505766078850401</c:v>
                </c:pt>
                <c:pt idx="32">
                  <c:v>11.876919823329446</c:v>
                </c:pt>
                <c:pt idx="33">
                  <c:v>12.248073567808492</c:v>
                </c:pt>
                <c:pt idx="34">
                  <c:v>12.619227312287537</c:v>
                </c:pt>
                <c:pt idx="35">
                  <c:v>12.990381056766582</c:v>
                </c:pt>
                <c:pt idx="36">
                  <c:v>13.361534801245627</c:v>
                </c:pt>
                <c:pt idx="37">
                  <c:v>13.732688545724672</c:v>
                </c:pt>
                <c:pt idx="38">
                  <c:v>14.103842290203717</c:v>
                </c:pt>
                <c:pt idx="39">
                  <c:v>14.474996034682764</c:v>
                </c:pt>
                <c:pt idx="40">
                  <c:v>14.846149779161809</c:v>
                </c:pt>
                <c:pt idx="41">
                  <c:v>15.217303523640854</c:v>
                </c:pt>
                <c:pt idx="42">
                  <c:v>15.588457268119898</c:v>
                </c:pt>
                <c:pt idx="43">
                  <c:v>15.959611012598941</c:v>
                </c:pt>
                <c:pt idx="44">
                  <c:v>16.330764757077986</c:v>
                </c:pt>
                <c:pt idx="45">
                  <c:v>16.701918501557028</c:v>
                </c:pt>
                <c:pt idx="46">
                  <c:v>17.073072246036073</c:v>
                </c:pt>
                <c:pt idx="47">
                  <c:v>17.444225990515115</c:v>
                </c:pt>
                <c:pt idx="48">
                  <c:v>17.81537973499416</c:v>
                </c:pt>
                <c:pt idx="49">
                  <c:v>18.186533479473201</c:v>
                </c:pt>
                <c:pt idx="50">
                  <c:v>18.557687223952247</c:v>
                </c:pt>
                <c:pt idx="51">
                  <c:v>18.928840968431288</c:v>
                </c:pt>
                <c:pt idx="52">
                  <c:v>19.299994712910333</c:v>
                </c:pt>
                <c:pt idx="53">
                  <c:v>19.671148457389378</c:v>
                </c:pt>
                <c:pt idx="54">
                  <c:v>20.04230220186842</c:v>
                </c:pt>
                <c:pt idx="55">
                  <c:v>20.413455946347465</c:v>
                </c:pt>
                <c:pt idx="56">
                  <c:v>20.784609690826507</c:v>
                </c:pt>
                <c:pt idx="57">
                  <c:v>21.155763435305552</c:v>
                </c:pt>
                <c:pt idx="58">
                  <c:v>21.526917179784594</c:v>
                </c:pt>
                <c:pt idx="59">
                  <c:v>21.898070924263639</c:v>
                </c:pt>
                <c:pt idx="60">
                  <c:v>22.26922466874268</c:v>
                </c:pt>
                <c:pt idx="61">
                  <c:v>22.640378413221725</c:v>
                </c:pt>
                <c:pt idx="62">
                  <c:v>23.011532157700771</c:v>
                </c:pt>
                <c:pt idx="63">
                  <c:v>23.382685902179812</c:v>
                </c:pt>
                <c:pt idx="64">
                  <c:v>23.753839646658857</c:v>
                </c:pt>
                <c:pt idx="65">
                  <c:v>24.124993391137899</c:v>
                </c:pt>
                <c:pt idx="66">
                  <c:v>24.496147135616944</c:v>
                </c:pt>
                <c:pt idx="67">
                  <c:v>24.867300880095986</c:v>
                </c:pt>
                <c:pt idx="68">
                  <c:v>25.238454624575031</c:v>
                </c:pt>
                <c:pt idx="69">
                  <c:v>25.609608369054076</c:v>
                </c:pt>
                <c:pt idx="70">
                  <c:v>25.980762113533117</c:v>
                </c:pt>
                <c:pt idx="71">
                  <c:v>26.351915858012163</c:v>
                </c:pt>
                <c:pt idx="72">
                  <c:v>26.723069602491204</c:v>
                </c:pt>
                <c:pt idx="73">
                  <c:v>27.094223346970249</c:v>
                </c:pt>
                <c:pt idx="74">
                  <c:v>27.465377091449291</c:v>
                </c:pt>
                <c:pt idx="75">
                  <c:v>27.836530835928336</c:v>
                </c:pt>
                <c:pt idx="76">
                  <c:v>28.207684580407381</c:v>
                </c:pt>
                <c:pt idx="77">
                  <c:v>28.578838324886423</c:v>
                </c:pt>
                <c:pt idx="78">
                  <c:v>28.949992069365468</c:v>
                </c:pt>
                <c:pt idx="79">
                  <c:v>29.32114581384451</c:v>
                </c:pt>
                <c:pt idx="80">
                  <c:v>29.692299558323555</c:v>
                </c:pt>
                <c:pt idx="81">
                  <c:v>30.0634533028026</c:v>
                </c:pt>
                <c:pt idx="82">
                  <c:v>30.434607047281649</c:v>
                </c:pt>
                <c:pt idx="83">
                  <c:v>30.805760791760694</c:v>
                </c:pt>
                <c:pt idx="84">
                  <c:v>31.176914536239742</c:v>
                </c:pt>
                <c:pt idx="85">
                  <c:v>31.548068280718788</c:v>
                </c:pt>
                <c:pt idx="86">
                  <c:v>31.919222025197836</c:v>
                </c:pt>
                <c:pt idx="87">
                  <c:v>32.290375769676885</c:v>
                </c:pt>
                <c:pt idx="88">
                  <c:v>32.66152951415593</c:v>
                </c:pt>
                <c:pt idx="89">
                  <c:v>33.032683258634975</c:v>
                </c:pt>
                <c:pt idx="90">
                  <c:v>33.40383700311402</c:v>
                </c:pt>
                <c:pt idx="91">
                  <c:v>33.774990747593073</c:v>
                </c:pt>
                <c:pt idx="92">
                  <c:v>34.146144492072118</c:v>
                </c:pt>
                <c:pt idx="93">
                  <c:v>34.517298236551163</c:v>
                </c:pt>
                <c:pt idx="94">
                  <c:v>34.888451981030208</c:v>
                </c:pt>
                <c:pt idx="95">
                  <c:v>35.25960572550926</c:v>
                </c:pt>
                <c:pt idx="96">
                  <c:v>35.630759469988305</c:v>
                </c:pt>
                <c:pt idx="97">
                  <c:v>36.001913214467351</c:v>
                </c:pt>
                <c:pt idx="98">
                  <c:v>36.373066958946396</c:v>
                </c:pt>
                <c:pt idx="99">
                  <c:v>36.744220703425448</c:v>
                </c:pt>
                <c:pt idx="100">
                  <c:v>37.115374447904493</c:v>
                </c:pt>
              </c:numCache>
            </c:numRef>
          </c:xVal>
          <c:yVal>
            <c:numRef>
              <c:f>dane!$IC$1948:$IC$2048</c:f>
              <c:numCache>
                <c:formatCode>0.00</c:formatCode>
                <c:ptCount val="101"/>
                <c:pt idx="0">
                  <c:v>30</c:v>
                </c:pt>
                <c:pt idx="1">
                  <c:v>29.997</c:v>
                </c:pt>
                <c:pt idx="2">
                  <c:v>29.988</c:v>
                </c:pt>
                <c:pt idx="3">
                  <c:v>29.972999999999999</c:v>
                </c:pt>
                <c:pt idx="4">
                  <c:v>29.952000000000002</c:v>
                </c:pt>
                <c:pt idx="5">
                  <c:v>29.925000000000001</c:v>
                </c:pt>
                <c:pt idx="6">
                  <c:v>29.891999999999999</c:v>
                </c:pt>
                <c:pt idx="7">
                  <c:v>29.853000000000002</c:v>
                </c:pt>
                <c:pt idx="8">
                  <c:v>29.808</c:v>
                </c:pt>
                <c:pt idx="9">
                  <c:v>29.757000000000001</c:v>
                </c:pt>
                <c:pt idx="10">
                  <c:v>29.7</c:v>
                </c:pt>
                <c:pt idx="11">
                  <c:v>29.637</c:v>
                </c:pt>
                <c:pt idx="12">
                  <c:v>29.568000000000001</c:v>
                </c:pt>
                <c:pt idx="13">
                  <c:v>29.492999999999999</c:v>
                </c:pt>
                <c:pt idx="14">
                  <c:v>29.411999999999999</c:v>
                </c:pt>
                <c:pt idx="15">
                  <c:v>29.324999999999999</c:v>
                </c:pt>
                <c:pt idx="16">
                  <c:v>29.231999999999999</c:v>
                </c:pt>
                <c:pt idx="17">
                  <c:v>29.132999999999999</c:v>
                </c:pt>
                <c:pt idx="18">
                  <c:v>29.027999999999999</c:v>
                </c:pt>
                <c:pt idx="19">
                  <c:v>28.916999999999998</c:v>
                </c:pt>
                <c:pt idx="20">
                  <c:v>28.8</c:v>
                </c:pt>
                <c:pt idx="21">
                  <c:v>28.677</c:v>
                </c:pt>
                <c:pt idx="22">
                  <c:v>28.547999999999998</c:v>
                </c:pt>
                <c:pt idx="23">
                  <c:v>28.413</c:v>
                </c:pt>
                <c:pt idx="24">
                  <c:v>28.271999999999998</c:v>
                </c:pt>
                <c:pt idx="25">
                  <c:v>28.125</c:v>
                </c:pt>
                <c:pt idx="26">
                  <c:v>27.971999999999998</c:v>
                </c:pt>
                <c:pt idx="27">
                  <c:v>27.812999999999999</c:v>
                </c:pt>
                <c:pt idx="28">
                  <c:v>27.648</c:v>
                </c:pt>
                <c:pt idx="29">
                  <c:v>27.477</c:v>
                </c:pt>
                <c:pt idx="30">
                  <c:v>27.299999999999997</c:v>
                </c:pt>
                <c:pt idx="31">
                  <c:v>27.116999999999997</c:v>
                </c:pt>
                <c:pt idx="32">
                  <c:v>26.927999999999997</c:v>
                </c:pt>
                <c:pt idx="33">
                  <c:v>26.732999999999997</c:v>
                </c:pt>
                <c:pt idx="34">
                  <c:v>26.531999999999996</c:v>
                </c:pt>
                <c:pt idx="35">
                  <c:v>26.324999999999999</c:v>
                </c:pt>
                <c:pt idx="36">
                  <c:v>26.111999999999998</c:v>
                </c:pt>
                <c:pt idx="37">
                  <c:v>25.892999999999997</c:v>
                </c:pt>
                <c:pt idx="38">
                  <c:v>25.667999999999999</c:v>
                </c:pt>
                <c:pt idx="39">
                  <c:v>25.436999999999998</c:v>
                </c:pt>
                <c:pt idx="40">
                  <c:v>25.199999999999996</c:v>
                </c:pt>
                <c:pt idx="41">
                  <c:v>24.956999999999997</c:v>
                </c:pt>
                <c:pt idx="42">
                  <c:v>24.707999999999998</c:v>
                </c:pt>
                <c:pt idx="43">
                  <c:v>24.452999999999999</c:v>
                </c:pt>
                <c:pt idx="44">
                  <c:v>24.192</c:v>
                </c:pt>
                <c:pt idx="45">
                  <c:v>23.925000000000001</c:v>
                </c:pt>
                <c:pt idx="46">
                  <c:v>23.652000000000001</c:v>
                </c:pt>
                <c:pt idx="47">
                  <c:v>23.373000000000005</c:v>
                </c:pt>
                <c:pt idx="48">
                  <c:v>23.088000000000005</c:v>
                </c:pt>
                <c:pt idx="49">
                  <c:v>22.797000000000004</c:v>
                </c:pt>
                <c:pt idx="50">
                  <c:v>22.500000000000007</c:v>
                </c:pt>
                <c:pt idx="51">
                  <c:v>22.19700000000001</c:v>
                </c:pt>
                <c:pt idx="52">
                  <c:v>21.888000000000012</c:v>
                </c:pt>
                <c:pt idx="53">
                  <c:v>21.573000000000015</c:v>
                </c:pt>
                <c:pt idx="54">
                  <c:v>21.252000000000017</c:v>
                </c:pt>
                <c:pt idx="55">
                  <c:v>20.925000000000015</c:v>
                </c:pt>
                <c:pt idx="56">
                  <c:v>20.592000000000017</c:v>
                </c:pt>
                <c:pt idx="57">
                  <c:v>20.253000000000021</c:v>
                </c:pt>
                <c:pt idx="58">
                  <c:v>19.908000000000019</c:v>
                </c:pt>
                <c:pt idx="59">
                  <c:v>19.557000000000023</c:v>
                </c:pt>
                <c:pt idx="60">
                  <c:v>19.200000000000024</c:v>
                </c:pt>
                <c:pt idx="61">
                  <c:v>18.837000000000025</c:v>
                </c:pt>
                <c:pt idx="62">
                  <c:v>18.468000000000028</c:v>
                </c:pt>
                <c:pt idx="63">
                  <c:v>18.093000000000032</c:v>
                </c:pt>
                <c:pt idx="64">
                  <c:v>17.712000000000032</c:v>
                </c:pt>
                <c:pt idx="65">
                  <c:v>17.325000000000035</c:v>
                </c:pt>
                <c:pt idx="66">
                  <c:v>16.932000000000038</c:v>
                </c:pt>
                <c:pt idx="67">
                  <c:v>16.533000000000037</c:v>
                </c:pt>
                <c:pt idx="68">
                  <c:v>16.128000000000043</c:v>
                </c:pt>
                <c:pt idx="69">
                  <c:v>15.717000000000043</c:v>
                </c:pt>
                <c:pt idx="70">
                  <c:v>15.300000000000047</c:v>
                </c:pt>
                <c:pt idx="71">
                  <c:v>14.877000000000049</c:v>
                </c:pt>
                <c:pt idx="72">
                  <c:v>14.448000000000052</c:v>
                </c:pt>
                <c:pt idx="73">
                  <c:v>14.013000000000053</c:v>
                </c:pt>
                <c:pt idx="74">
                  <c:v>13.572000000000056</c:v>
                </c:pt>
                <c:pt idx="75">
                  <c:v>13.125000000000057</c:v>
                </c:pt>
                <c:pt idx="76">
                  <c:v>12.672000000000061</c:v>
                </c:pt>
                <c:pt idx="77">
                  <c:v>12.213000000000065</c:v>
                </c:pt>
                <c:pt idx="78">
                  <c:v>11.748000000000069</c:v>
                </c:pt>
                <c:pt idx="79">
                  <c:v>11.277000000000069</c:v>
                </c:pt>
                <c:pt idx="80">
                  <c:v>10.800000000000072</c:v>
                </c:pt>
                <c:pt idx="81">
                  <c:v>10.317000000000071</c:v>
                </c:pt>
                <c:pt idx="82">
                  <c:v>9.8280000000000669</c:v>
                </c:pt>
                <c:pt idx="83">
                  <c:v>9.3330000000000695</c:v>
                </c:pt>
                <c:pt idx="84">
                  <c:v>8.8320000000000682</c:v>
                </c:pt>
                <c:pt idx="85">
                  <c:v>8.3250000000000668</c:v>
                </c:pt>
                <c:pt idx="86">
                  <c:v>7.8120000000000616</c:v>
                </c:pt>
                <c:pt idx="87">
                  <c:v>7.2930000000000632</c:v>
                </c:pt>
                <c:pt idx="88">
                  <c:v>6.7680000000000575</c:v>
                </c:pt>
                <c:pt idx="89">
                  <c:v>6.2370000000000587</c:v>
                </c:pt>
                <c:pt idx="90">
                  <c:v>5.7000000000000561</c:v>
                </c:pt>
                <c:pt idx="91">
                  <c:v>5.1570000000000533</c:v>
                </c:pt>
                <c:pt idx="92">
                  <c:v>4.6080000000000503</c:v>
                </c:pt>
                <c:pt idx="93">
                  <c:v>4.053000000000047</c:v>
                </c:pt>
                <c:pt idx="94">
                  <c:v>3.4920000000000471</c:v>
                </c:pt>
                <c:pt idx="95">
                  <c:v>2.9250000000000433</c:v>
                </c:pt>
                <c:pt idx="96">
                  <c:v>2.3520000000000394</c:v>
                </c:pt>
                <c:pt idx="97">
                  <c:v>1.7730000000000388</c:v>
                </c:pt>
                <c:pt idx="98">
                  <c:v>1.1880000000000379</c:v>
                </c:pt>
                <c:pt idx="99">
                  <c:v>0.59700000000003328</c:v>
                </c:pt>
                <c:pt idx="100">
                  <c:v>3.5527136788005009E-14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D10-478B-BDEC-5C46F99A39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6058256"/>
        <c:axId val="2096059504"/>
      </c:scatterChart>
      <c:valAx>
        <c:axId val="2096058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x,</a:t>
                </a:r>
                <a:r>
                  <a:rPr lang="pl-PL" sz="1600" baseline="0"/>
                  <a:t> m</a:t>
                </a:r>
                <a:endParaRPr lang="pl-PL" sz="1600"/>
              </a:p>
            </c:rich>
          </c:tx>
          <c:layout>
            <c:manualLayout>
              <c:xMode val="edge"/>
              <c:yMode val="edge"/>
              <c:x val="0.90559990637589927"/>
              <c:y val="0.9122965601644820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9504"/>
        <c:crosses val="autoZero"/>
        <c:crossBetween val="midCat"/>
      </c:valAx>
      <c:valAx>
        <c:axId val="209605950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y ,m</a:t>
                </a:r>
              </a:p>
            </c:rich>
          </c:tx>
          <c:layout>
            <c:manualLayout>
              <c:xMode val="edge"/>
              <c:yMode val="edge"/>
              <c:x val="1.5089163441036198E-2"/>
              <c:y val="6.7054661403298368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8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 sz="2400"/>
              <a:t>v(t)</a:t>
            </a:r>
            <a:endParaRPr lang="pl-P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25400" cap="rnd">
                <a:noFill/>
                <a:prstDash val="solid"/>
              </a:ln>
              <a:effectLst/>
            </c:spPr>
            <c:trendlineType val="poly"/>
            <c:order val="2"/>
            <c:dispRSqr val="0"/>
            <c:dispEq val="0"/>
          </c:trendline>
          <c:trendline>
            <c:spPr>
              <a:ln w="28575" cap="rnd">
                <a:solidFill>
                  <a:schemeClr val="accent1"/>
                </a:solidFill>
                <a:prstDash val="solid"/>
              </a:ln>
              <a:effectLst/>
            </c:spPr>
            <c:trendlineType val="log"/>
            <c:dispRSqr val="0"/>
            <c:dispEq val="0"/>
          </c:trendline>
          <c:xVal>
            <c:numRef>
              <c:f>dane!$HY$1948:$HY$2048</c:f>
              <c:numCache>
                <c:formatCode>0.00</c:formatCode>
                <c:ptCount val="101"/>
                <c:pt idx="0">
                  <c:v>0</c:v>
                </c:pt>
                <c:pt idx="1">
                  <c:v>2.4743582965269673E-2</c:v>
                </c:pt>
                <c:pt idx="2">
                  <c:v>4.9487165930539347E-2</c:v>
                </c:pt>
                <c:pt idx="3">
                  <c:v>7.4230748895809023E-2</c:v>
                </c:pt>
                <c:pt idx="4">
                  <c:v>9.8974331861078693E-2</c:v>
                </c:pt>
                <c:pt idx="5">
                  <c:v>0.12371791482634836</c:v>
                </c:pt>
                <c:pt idx="6">
                  <c:v>0.14846149779161805</c:v>
                </c:pt>
                <c:pt idx="7">
                  <c:v>0.17320508075688773</c:v>
                </c:pt>
                <c:pt idx="8">
                  <c:v>0.19794866372215741</c:v>
                </c:pt>
                <c:pt idx="9">
                  <c:v>0.2226922466874271</c:v>
                </c:pt>
                <c:pt idx="10">
                  <c:v>0.24743582965269678</c:v>
                </c:pt>
                <c:pt idx="11">
                  <c:v>0.27217941261796647</c:v>
                </c:pt>
                <c:pt idx="12">
                  <c:v>0.29692299558323615</c:v>
                </c:pt>
                <c:pt idx="13">
                  <c:v>0.32166657854850583</c:v>
                </c:pt>
                <c:pt idx="14">
                  <c:v>0.34641016151377552</c:v>
                </c:pt>
                <c:pt idx="15">
                  <c:v>0.3711537444790452</c:v>
                </c:pt>
                <c:pt idx="16">
                  <c:v>0.39589732744431488</c:v>
                </c:pt>
                <c:pt idx="17">
                  <c:v>0.42064091040958457</c:v>
                </c:pt>
                <c:pt idx="18">
                  <c:v>0.44538449337485425</c:v>
                </c:pt>
                <c:pt idx="19">
                  <c:v>0.47012807634012393</c:v>
                </c:pt>
                <c:pt idx="20">
                  <c:v>0.49487165930539362</c:v>
                </c:pt>
                <c:pt idx="21">
                  <c:v>0.51961524227066325</c:v>
                </c:pt>
                <c:pt idx="22">
                  <c:v>0.54435882523593293</c:v>
                </c:pt>
                <c:pt idx="23">
                  <c:v>0.56910240820120261</c:v>
                </c:pt>
                <c:pt idx="24">
                  <c:v>0.5938459911664723</c:v>
                </c:pt>
                <c:pt idx="25">
                  <c:v>0.61858957413174198</c:v>
                </c:pt>
                <c:pt idx="26">
                  <c:v>0.64333315709701167</c:v>
                </c:pt>
                <c:pt idx="27">
                  <c:v>0.66807674006228135</c:v>
                </c:pt>
                <c:pt idx="28">
                  <c:v>0.69282032302755103</c:v>
                </c:pt>
                <c:pt idx="29">
                  <c:v>0.71756390599282072</c:v>
                </c:pt>
                <c:pt idx="30">
                  <c:v>0.7423074889580904</c:v>
                </c:pt>
                <c:pt idx="31">
                  <c:v>0.76705107192336008</c:v>
                </c:pt>
                <c:pt idx="32">
                  <c:v>0.79179465488862977</c:v>
                </c:pt>
                <c:pt idx="33">
                  <c:v>0.81653823785389945</c:v>
                </c:pt>
                <c:pt idx="34">
                  <c:v>0.84128182081916913</c:v>
                </c:pt>
                <c:pt idx="35">
                  <c:v>0.86602540378443882</c:v>
                </c:pt>
                <c:pt idx="36">
                  <c:v>0.8907689867497085</c:v>
                </c:pt>
                <c:pt idx="37">
                  <c:v>0.91551256971497819</c:v>
                </c:pt>
                <c:pt idx="38">
                  <c:v>0.94025615268024787</c:v>
                </c:pt>
                <c:pt idx="39">
                  <c:v>0.96499973564551755</c:v>
                </c:pt>
                <c:pt idx="40">
                  <c:v>0.98974331861078724</c:v>
                </c:pt>
                <c:pt idx="41">
                  <c:v>1.0144869015760569</c:v>
                </c:pt>
                <c:pt idx="42">
                  <c:v>1.0392304845413265</c:v>
                </c:pt>
                <c:pt idx="43">
                  <c:v>1.0639740675065961</c:v>
                </c:pt>
                <c:pt idx="44">
                  <c:v>1.0887176504718656</c:v>
                </c:pt>
                <c:pt idx="45">
                  <c:v>1.1134612334371352</c:v>
                </c:pt>
                <c:pt idx="46">
                  <c:v>1.1382048164024048</c:v>
                </c:pt>
                <c:pt idx="47">
                  <c:v>1.1629483993676744</c:v>
                </c:pt>
                <c:pt idx="48">
                  <c:v>1.1876919823329439</c:v>
                </c:pt>
                <c:pt idx="49">
                  <c:v>1.2124355652982135</c:v>
                </c:pt>
                <c:pt idx="50">
                  <c:v>1.2371791482634831</c:v>
                </c:pt>
                <c:pt idx="51">
                  <c:v>1.2619227312287526</c:v>
                </c:pt>
                <c:pt idx="52">
                  <c:v>1.2866663141940222</c:v>
                </c:pt>
                <c:pt idx="53">
                  <c:v>1.3114098971592918</c:v>
                </c:pt>
                <c:pt idx="54">
                  <c:v>1.3361534801245614</c:v>
                </c:pt>
                <c:pt idx="55">
                  <c:v>1.3608970630898309</c:v>
                </c:pt>
                <c:pt idx="56">
                  <c:v>1.3856406460551005</c:v>
                </c:pt>
                <c:pt idx="57">
                  <c:v>1.4103842290203701</c:v>
                </c:pt>
                <c:pt idx="58">
                  <c:v>1.4351278119856397</c:v>
                </c:pt>
                <c:pt idx="59">
                  <c:v>1.4598713949509092</c:v>
                </c:pt>
                <c:pt idx="60">
                  <c:v>1.4846149779161788</c:v>
                </c:pt>
                <c:pt idx="61">
                  <c:v>1.5093585608814484</c:v>
                </c:pt>
                <c:pt idx="62">
                  <c:v>1.5341021438467179</c:v>
                </c:pt>
                <c:pt idx="63">
                  <c:v>1.5588457268119875</c:v>
                </c:pt>
                <c:pt idx="64">
                  <c:v>1.5835893097772571</c:v>
                </c:pt>
                <c:pt idx="65">
                  <c:v>1.6083328927425267</c:v>
                </c:pt>
                <c:pt idx="66">
                  <c:v>1.6330764757077962</c:v>
                </c:pt>
                <c:pt idx="67">
                  <c:v>1.6578200586730658</c:v>
                </c:pt>
                <c:pt idx="68">
                  <c:v>1.6825636416383354</c:v>
                </c:pt>
                <c:pt idx="69">
                  <c:v>1.707307224603605</c:v>
                </c:pt>
                <c:pt idx="70">
                  <c:v>1.7320508075688745</c:v>
                </c:pt>
                <c:pt idx="71">
                  <c:v>1.7567943905341441</c:v>
                </c:pt>
                <c:pt idx="72">
                  <c:v>1.7815379734994137</c:v>
                </c:pt>
                <c:pt idx="73">
                  <c:v>1.8062815564646832</c:v>
                </c:pt>
                <c:pt idx="74">
                  <c:v>1.8310251394299528</c:v>
                </c:pt>
                <c:pt idx="75">
                  <c:v>1.8557687223952224</c:v>
                </c:pt>
                <c:pt idx="76">
                  <c:v>1.880512305360492</c:v>
                </c:pt>
                <c:pt idx="77">
                  <c:v>1.9052558883257615</c:v>
                </c:pt>
                <c:pt idx="78">
                  <c:v>1.9299994712910311</c:v>
                </c:pt>
                <c:pt idx="79">
                  <c:v>1.9547430542563007</c:v>
                </c:pt>
                <c:pt idx="80">
                  <c:v>1.9794866372215703</c:v>
                </c:pt>
                <c:pt idx="81">
                  <c:v>2.0042302201868401</c:v>
                </c:pt>
                <c:pt idx="82">
                  <c:v>2.0289738031521098</c:v>
                </c:pt>
                <c:pt idx="83">
                  <c:v>2.0537173861173796</c:v>
                </c:pt>
                <c:pt idx="84">
                  <c:v>2.0784609690826494</c:v>
                </c:pt>
                <c:pt idx="85">
                  <c:v>2.1032045520479192</c:v>
                </c:pt>
                <c:pt idx="86">
                  <c:v>2.127948135013189</c:v>
                </c:pt>
                <c:pt idx="87">
                  <c:v>2.1526917179784588</c:v>
                </c:pt>
                <c:pt idx="88">
                  <c:v>2.1774353009437286</c:v>
                </c:pt>
                <c:pt idx="89">
                  <c:v>2.2021788839089984</c:v>
                </c:pt>
                <c:pt idx="90">
                  <c:v>2.2269224668742682</c:v>
                </c:pt>
                <c:pt idx="91">
                  <c:v>2.251666049839538</c:v>
                </c:pt>
                <c:pt idx="92">
                  <c:v>2.2764096328048078</c:v>
                </c:pt>
                <c:pt idx="93">
                  <c:v>2.3011532157700776</c:v>
                </c:pt>
                <c:pt idx="94">
                  <c:v>2.3258967987353474</c:v>
                </c:pt>
                <c:pt idx="95">
                  <c:v>2.3506403817006172</c:v>
                </c:pt>
                <c:pt idx="96">
                  <c:v>2.375383964665887</c:v>
                </c:pt>
                <c:pt idx="97">
                  <c:v>2.4001275476311568</c:v>
                </c:pt>
                <c:pt idx="98">
                  <c:v>2.4248711305964266</c:v>
                </c:pt>
                <c:pt idx="99">
                  <c:v>2.4496147135616964</c:v>
                </c:pt>
                <c:pt idx="100">
                  <c:v>2.4743582965269661</c:v>
                </c:pt>
              </c:numCache>
            </c:numRef>
          </c:xVal>
          <c:yVal>
            <c:numRef>
              <c:f>dane!$IF$1948:$IF$2048</c:f>
              <c:numCache>
                <c:formatCode>0.00</c:formatCode>
                <c:ptCount val="101"/>
                <c:pt idx="0">
                  <c:v>15</c:v>
                </c:pt>
                <c:pt idx="1">
                  <c:v>15.001959871963395</c:v>
                </c:pt>
                <c:pt idx="2">
                  <c:v>15.007837952216835</c:v>
                </c:pt>
                <c:pt idx="3">
                  <c:v>15.017629639859948</c:v>
                </c:pt>
                <c:pt idx="4">
                  <c:v>15.031327286703593</c:v>
                </c:pt>
                <c:pt idx="5">
                  <c:v>15.048920227046192</c:v>
                </c:pt>
                <c:pt idx="6">
                  <c:v>15.070394818982017</c:v>
                </c:pt>
                <c:pt idx="7">
                  <c:v>15.0957344968703</c:v>
                </c:pt>
                <c:pt idx="8">
                  <c:v>15.124919834498298</c:v>
                </c:pt>
                <c:pt idx="9">
                  <c:v>15.157928618383187</c:v>
                </c:pt>
                <c:pt idx="10">
                  <c:v>15.194735930578062</c:v>
                </c:pt>
                <c:pt idx="11">
                  <c:v>15.235314240277422</c:v>
                </c:pt>
                <c:pt idx="12">
                  <c:v>15.279633503458124</c:v>
                </c:pt>
                <c:pt idx="13">
                  <c:v>15.327661269743665</c:v>
                </c:pt>
                <c:pt idx="14">
                  <c:v>15.379362795642738</c:v>
                </c:pt>
                <c:pt idx="15">
                  <c:v>15.434701163287873</c:v>
                </c:pt>
                <c:pt idx="16">
                  <c:v>15.493637403786112</c:v>
                </c:pt>
                <c:pt idx="17">
                  <c:v>15.556130624290862</c:v>
                </c:pt>
                <c:pt idx="18">
                  <c:v>15.622138137911854</c:v>
                </c:pt>
                <c:pt idx="19">
                  <c:v>15.691615595597542</c:v>
                </c:pt>
                <c:pt idx="20">
                  <c:v>15.764517119150844</c:v>
                </c:pt>
                <c:pt idx="21">
                  <c:v>15.840795434573353</c:v>
                </c:pt>
                <c:pt idx="22">
                  <c:v>15.920402004974623</c:v>
                </c:pt>
                <c:pt idx="23">
                  <c:v>16.003287162330121</c:v>
                </c:pt>
                <c:pt idx="24">
                  <c:v>16.089400237423394</c:v>
                </c:pt>
                <c:pt idx="25">
                  <c:v>16.178689687363438</c:v>
                </c:pt>
                <c:pt idx="26">
                  <c:v>16.271103220126165</c:v>
                </c:pt>
                <c:pt idx="27">
                  <c:v>16.366587915628596</c:v>
                </c:pt>
                <c:pt idx="28">
                  <c:v>16.465090342904286</c:v>
                </c:pt>
                <c:pt idx="29">
                  <c:v>16.566556673008428</c:v>
                </c:pt>
                <c:pt idx="30">
                  <c:v>16.670932787339765</c:v>
                </c:pt>
                <c:pt idx="31">
                  <c:v>16.77816438112346</c:v>
                </c:pt>
                <c:pt idx="32">
                  <c:v>16.888197061853585</c:v>
                </c:pt>
                <c:pt idx="33">
                  <c:v>17.000976442545884</c:v>
                </c:pt>
                <c:pt idx="34">
                  <c:v>17.116448229699994</c:v>
                </c:pt>
                <c:pt idx="35">
                  <c:v>17.234558305915474</c:v>
                </c:pt>
                <c:pt idx="36">
                  <c:v>17.355252807147465</c:v>
                </c:pt>
                <c:pt idx="37">
                  <c:v>17.478478194625527</c:v>
                </c:pt>
                <c:pt idx="38">
                  <c:v>17.604181321492916</c:v>
                </c:pt>
                <c:pt idx="39">
                  <c:v>17.732309494253705</c:v>
                </c:pt>
                <c:pt idx="40">
                  <c:v>17.862810529141264</c:v>
                </c:pt>
                <c:pt idx="41">
                  <c:v>17.995632803544311</c:v>
                </c:pt>
                <c:pt idx="42">
                  <c:v>18.130725302645782</c:v>
                </c:pt>
                <c:pt idx="43">
                  <c:v>18.268037661445742</c:v>
                </c:pt>
                <c:pt idx="44">
                  <c:v>18.407520202352082</c:v>
                </c:pt>
                <c:pt idx="45">
                  <c:v>18.549123968532854</c:v>
                </c:pt>
                <c:pt idx="46">
                  <c:v>18.692800753231175</c:v>
                </c:pt>
                <c:pt idx="47">
                  <c:v>18.838503125248565</c:v>
                </c:pt>
                <c:pt idx="48">
                  <c:v>18.986184450805272</c:v>
                </c:pt>
                <c:pt idx="49">
                  <c:v>19.135798911986925</c:v>
                </c:pt>
                <c:pt idx="50">
                  <c:v>19.287301521985906</c:v>
                </c:pt>
                <c:pt idx="51">
                  <c:v>19.440648137343565</c:v>
                </c:pt>
                <c:pt idx="52">
                  <c:v>19.595795467395543</c:v>
                </c:pt>
                <c:pt idx="53">
                  <c:v>19.752701081117987</c:v>
                </c:pt>
                <c:pt idx="54">
                  <c:v>19.911323411566588</c:v>
                </c:pt>
                <c:pt idx="55">
                  <c:v>20.071621758094182</c:v>
                </c:pt>
                <c:pt idx="56">
                  <c:v>20.233556286525602</c:v>
                </c:pt>
                <c:pt idx="57">
                  <c:v>20.397088027461166</c:v>
                </c:pt>
                <c:pt idx="58">
                  <c:v>20.562178872872387</c:v>
                </c:pt>
                <c:pt idx="59">
                  <c:v>20.728791571145667</c:v>
                </c:pt>
                <c:pt idx="60">
                  <c:v>20.896889720721589</c:v>
                </c:pt>
                <c:pt idx="61">
                  <c:v>21.066437762469466</c:v>
                </c:pt>
                <c:pt idx="62">
                  <c:v>21.237400970928608</c:v>
                </c:pt>
                <c:pt idx="63">
                  <c:v>21.409745444539958</c:v>
                </c:pt>
                <c:pt idx="64">
                  <c:v>21.583438094983833</c:v>
                </c:pt>
                <c:pt idx="65">
                  <c:v>21.758446635732049</c:v>
                </c:pt>
                <c:pt idx="66">
                  <c:v>21.934739569915102</c:v>
                </c:pt>
                <c:pt idx="67">
                  <c:v>22.112286177598172</c:v>
                </c:pt>
                <c:pt idx="68">
                  <c:v>22.291056502552749</c:v>
                </c:pt>
                <c:pt idx="69">
                  <c:v>22.471021338604064</c:v>
                </c:pt>
                <c:pt idx="70">
                  <c:v>22.652152215628412</c:v>
                </c:pt>
                <c:pt idx="71">
                  <c:v>22.834421385268321</c:v>
                </c:pt>
                <c:pt idx="72">
                  <c:v>23.017801806427979</c:v>
                </c:pt>
                <c:pt idx="73">
                  <c:v>23.202267130605986</c:v>
                </c:pt>
                <c:pt idx="74">
                  <c:v>23.387791687117424</c:v>
                </c:pt>
                <c:pt idx="75">
                  <c:v>23.574350468252543</c:v>
                </c:pt>
                <c:pt idx="76">
                  <c:v>23.761919114414955</c:v>
                </c:pt>
                <c:pt idx="77">
                  <c:v>23.950473899278045</c:v>
                </c:pt>
                <c:pt idx="78">
                  <c:v>24.139991714994409</c:v>
                </c:pt>
                <c:pt idx="79">
                  <c:v>24.330450057489664</c:v>
                </c:pt>
                <c:pt idx="80">
                  <c:v>24.5218270118684</c:v>
                </c:pt>
                <c:pt idx="81">
                  <c:v>24.71410123795722</c:v>
                </c:pt>
                <c:pt idx="82">
                  <c:v>24.907251956006682</c:v>
                </c:pt>
                <c:pt idx="83">
                  <c:v>25.101258932571465</c:v>
                </c:pt>
                <c:pt idx="84">
                  <c:v>25.296102466585612</c:v>
                </c:pt>
                <c:pt idx="85">
                  <c:v>25.491763375647412</c:v>
                </c:pt>
                <c:pt idx="86">
                  <c:v>25.688222982526426</c:v>
                </c:pt>
                <c:pt idx="87">
                  <c:v>25.88546310190333</c:v>
                </c:pt>
                <c:pt idx="88">
                  <c:v>26.083466027351481</c:v>
                </c:pt>
                <c:pt idx="89">
                  <c:v>26.282214518567475</c:v>
                </c:pt>
                <c:pt idx="90">
                  <c:v>26.481691788856676</c:v>
                </c:pt>
                <c:pt idx="91">
                  <c:v>26.681881492878251</c:v>
                </c:pt>
                <c:pt idx="92">
                  <c:v>26.882767714653173</c:v>
                </c:pt>
                <c:pt idx="93">
                  <c:v>27.084334955837463</c:v>
                </c:pt>
                <c:pt idx="94">
                  <c:v>27.28656812426215</c:v>
                </c:pt>
                <c:pt idx="95">
                  <c:v>27.489452522740411</c:v>
                </c:pt>
                <c:pt idx="96">
                  <c:v>27.692973838141675</c:v>
                </c:pt>
                <c:pt idx="97">
                  <c:v>27.897118130731698</c:v>
                </c:pt>
                <c:pt idx="98">
                  <c:v>28.101871823777138</c:v>
                </c:pt>
                <c:pt idx="99">
                  <c:v>28.30722169341243</c:v>
                </c:pt>
                <c:pt idx="100">
                  <c:v>28.513154858766494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383-44A4-9A87-7EA6ABC50F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6058256"/>
        <c:axId val="2096059504"/>
      </c:scatterChart>
      <c:valAx>
        <c:axId val="2096058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t,</a:t>
                </a:r>
                <a:r>
                  <a:rPr lang="pl-PL" sz="1600" baseline="0"/>
                  <a:t> s</a:t>
                </a:r>
                <a:endParaRPr lang="pl-PL" sz="1600"/>
              </a:p>
            </c:rich>
          </c:tx>
          <c:layout>
            <c:manualLayout>
              <c:xMode val="edge"/>
              <c:yMode val="edge"/>
              <c:x val="0.90559990637589927"/>
              <c:y val="0.9122965601644820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9504"/>
        <c:crosses val="autoZero"/>
        <c:crossBetween val="midCat"/>
      </c:valAx>
      <c:valAx>
        <c:axId val="209605950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v,ms</a:t>
                </a:r>
                <a:r>
                  <a:rPr lang="pl-PL" sz="1600" baseline="30000"/>
                  <a:t>-1</a:t>
                </a:r>
              </a:p>
            </c:rich>
          </c:tx>
          <c:layout>
            <c:manualLayout>
              <c:xMode val="edge"/>
              <c:yMode val="edge"/>
              <c:x val="1.5089163441036198E-2"/>
              <c:y val="6.7054661403298368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8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 sz="2400"/>
              <a:t>E</a:t>
            </a:r>
            <a:r>
              <a:rPr lang="pl-PL" sz="2400" baseline="-25000"/>
              <a:t>k</a:t>
            </a:r>
            <a:r>
              <a:rPr lang="pl-PL" sz="2400"/>
              <a:t>(t)</a:t>
            </a:r>
            <a:endParaRPr lang="pl-P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25400" cap="rnd">
                <a:noFill/>
                <a:prstDash val="solid"/>
              </a:ln>
              <a:effectLst/>
            </c:spPr>
            <c:trendlineType val="poly"/>
            <c:order val="2"/>
            <c:dispRSqr val="0"/>
            <c:dispEq val="0"/>
          </c:trendline>
          <c:trendline>
            <c:spPr>
              <a:ln w="28575" cap="rnd">
                <a:solidFill>
                  <a:schemeClr val="accent1"/>
                </a:solidFill>
                <a:prstDash val="solid"/>
              </a:ln>
              <a:effectLst/>
            </c:spPr>
            <c:trendlineType val="log"/>
            <c:dispRSqr val="0"/>
            <c:dispEq val="0"/>
          </c:trendline>
          <c:xVal>
            <c:numRef>
              <c:f>dane!$HY$1948:$HY$2048</c:f>
              <c:numCache>
                <c:formatCode>0.00</c:formatCode>
                <c:ptCount val="101"/>
                <c:pt idx="0">
                  <c:v>0</c:v>
                </c:pt>
                <c:pt idx="1">
                  <c:v>2.4743582965269673E-2</c:v>
                </c:pt>
                <c:pt idx="2">
                  <c:v>4.9487165930539347E-2</c:v>
                </c:pt>
                <c:pt idx="3">
                  <c:v>7.4230748895809023E-2</c:v>
                </c:pt>
                <c:pt idx="4">
                  <c:v>9.8974331861078693E-2</c:v>
                </c:pt>
                <c:pt idx="5">
                  <c:v>0.12371791482634836</c:v>
                </c:pt>
                <c:pt idx="6">
                  <c:v>0.14846149779161805</c:v>
                </c:pt>
                <c:pt idx="7">
                  <c:v>0.17320508075688773</c:v>
                </c:pt>
                <c:pt idx="8">
                  <c:v>0.19794866372215741</c:v>
                </c:pt>
                <c:pt idx="9">
                  <c:v>0.2226922466874271</c:v>
                </c:pt>
                <c:pt idx="10">
                  <c:v>0.24743582965269678</c:v>
                </c:pt>
                <c:pt idx="11">
                  <c:v>0.27217941261796647</c:v>
                </c:pt>
                <c:pt idx="12">
                  <c:v>0.29692299558323615</c:v>
                </c:pt>
                <c:pt idx="13">
                  <c:v>0.32166657854850583</c:v>
                </c:pt>
                <c:pt idx="14">
                  <c:v>0.34641016151377552</c:v>
                </c:pt>
                <c:pt idx="15">
                  <c:v>0.3711537444790452</c:v>
                </c:pt>
                <c:pt idx="16">
                  <c:v>0.39589732744431488</c:v>
                </c:pt>
                <c:pt idx="17">
                  <c:v>0.42064091040958457</c:v>
                </c:pt>
                <c:pt idx="18">
                  <c:v>0.44538449337485425</c:v>
                </c:pt>
                <c:pt idx="19">
                  <c:v>0.47012807634012393</c:v>
                </c:pt>
                <c:pt idx="20">
                  <c:v>0.49487165930539362</c:v>
                </c:pt>
                <c:pt idx="21">
                  <c:v>0.51961524227066325</c:v>
                </c:pt>
                <c:pt idx="22">
                  <c:v>0.54435882523593293</c:v>
                </c:pt>
                <c:pt idx="23">
                  <c:v>0.56910240820120261</c:v>
                </c:pt>
                <c:pt idx="24">
                  <c:v>0.5938459911664723</c:v>
                </c:pt>
                <c:pt idx="25">
                  <c:v>0.61858957413174198</c:v>
                </c:pt>
                <c:pt idx="26">
                  <c:v>0.64333315709701167</c:v>
                </c:pt>
                <c:pt idx="27">
                  <c:v>0.66807674006228135</c:v>
                </c:pt>
                <c:pt idx="28">
                  <c:v>0.69282032302755103</c:v>
                </c:pt>
                <c:pt idx="29">
                  <c:v>0.71756390599282072</c:v>
                </c:pt>
                <c:pt idx="30">
                  <c:v>0.7423074889580904</c:v>
                </c:pt>
                <c:pt idx="31">
                  <c:v>0.76705107192336008</c:v>
                </c:pt>
                <c:pt idx="32">
                  <c:v>0.79179465488862977</c:v>
                </c:pt>
                <c:pt idx="33">
                  <c:v>0.81653823785389945</c:v>
                </c:pt>
                <c:pt idx="34">
                  <c:v>0.84128182081916913</c:v>
                </c:pt>
                <c:pt idx="35">
                  <c:v>0.86602540378443882</c:v>
                </c:pt>
                <c:pt idx="36">
                  <c:v>0.8907689867497085</c:v>
                </c:pt>
                <c:pt idx="37">
                  <c:v>0.91551256971497819</c:v>
                </c:pt>
                <c:pt idx="38">
                  <c:v>0.94025615268024787</c:v>
                </c:pt>
                <c:pt idx="39">
                  <c:v>0.96499973564551755</c:v>
                </c:pt>
                <c:pt idx="40">
                  <c:v>0.98974331861078724</c:v>
                </c:pt>
                <c:pt idx="41">
                  <c:v>1.0144869015760569</c:v>
                </c:pt>
                <c:pt idx="42">
                  <c:v>1.0392304845413265</c:v>
                </c:pt>
                <c:pt idx="43">
                  <c:v>1.0639740675065961</c:v>
                </c:pt>
                <c:pt idx="44">
                  <c:v>1.0887176504718656</c:v>
                </c:pt>
                <c:pt idx="45">
                  <c:v>1.1134612334371352</c:v>
                </c:pt>
                <c:pt idx="46">
                  <c:v>1.1382048164024048</c:v>
                </c:pt>
                <c:pt idx="47">
                  <c:v>1.1629483993676744</c:v>
                </c:pt>
                <c:pt idx="48">
                  <c:v>1.1876919823329439</c:v>
                </c:pt>
                <c:pt idx="49">
                  <c:v>1.2124355652982135</c:v>
                </c:pt>
                <c:pt idx="50">
                  <c:v>1.2371791482634831</c:v>
                </c:pt>
                <c:pt idx="51">
                  <c:v>1.2619227312287526</c:v>
                </c:pt>
                <c:pt idx="52">
                  <c:v>1.2866663141940222</c:v>
                </c:pt>
                <c:pt idx="53">
                  <c:v>1.3114098971592918</c:v>
                </c:pt>
                <c:pt idx="54">
                  <c:v>1.3361534801245614</c:v>
                </c:pt>
                <c:pt idx="55">
                  <c:v>1.3608970630898309</c:v>
                </c:pt>
                <c:pt idx="56">
                  <c:v>1.3856406460551005</c:v>
                </c:pt>
                <c:pt idx="57">
                  <c:v>1.4103842290203701</c:v>
                </c:pt>
                <c:pt idx="58">
                  <c:v>1.4351278119856397</c:v>
                </c:pt>
                <c:pt idx="59">
                  <c:v>1.4598713949509092</c:v>
                </c:pt>
                <c:pt idx="60">
                  <c:v>1.4846149779161788</c:v>
                </c:pt>
                <c:pt idx="61">
                  <c:v>1.5093585608814484</c:v>
                </c:pt>
                <c:pt idx="62">
                  <c:v>1.5341021438467179</c:v>
                </c:pt>
                <c:pt idx="63">
                  <c:v>1.5588457268119875</c:v>
                </c:pt>
                <c:pt idx="64">
                  <c:v>1.5835893097772571</c:v>
                </c:pt>
                <c:pt idx="65">
                  <c:v>1.6083328927425267</c:v>
                </c:pt>
                <c:pt idx="66">
                  <c:v>1.6330764757077962</c:v>
                </c:pt>
                <c:pt idx="67">
                  <c:v>1.6578200586730658</c:v>
                </c:pt>
                <c:pt idx="68">
                  <c:v>1.6825636416383354</c:v>
                </c:pt>
                <c:pt idx="69">
                  <c:v>1.707307224603605</c:v>
                </c:pt>
                <c:pt idx="70">
                  <c:v>1.7320508075688745</c:v>
                </c:pt>
                <c:pt idx="71">
                  <c:v>1.7567943905341441</c:v>
                </c:pt>
                <c:pt idx="72">
                  <c:v>1.7815379734994137</c:v>
                </c:pt>
                <c:pt idx="73">
                  <c:v>1.8062815564646832</c:v>
                </c:pt>
                <c:pt idx="74">
                  <c:v>1.8310251394299528</c:v>
                </c:pt>
                <c:pt idx="75">
                  <c:v>1.8557687223952224</c:v>
                </c:pt>
                <c:pt idx="76">
                  <c:v>1.880512305360492</c:v>
                </c:pt>
                <c:pt idx="77">
                  <c:v>1.9052558883257615</c:v>
                </c:pt>
                <c:pt idx="78">
                  <c:v>1.9299994712910311</c:v>
                </c:pt>
                <c:pt idx="79">
                  <c:v>1.9547430542563007</c:v>
                </c:pt>
                <c:pt idx="80">
                  <c:v>1.9794866372215703</c:v>
                </c:pt>
                <c:pt idx="81">
                  <c:v>2.0042302201868401</c:v>
                </c:pt>
                <c:pt idx="82">
                  <c:v>2.0289738031521098</c:v>
                </c:pt>
                <c:pt idx="83">
                  <c:v>2.0537173861173796</c:v>
                </c:pt>
                <c:pt idx="84">
                  <c:v>2.0784609690826494</c:v>
                </c:pt>
                <c:pt idx="85">
                  <c:v>2.1032045520479192</c:v>
                </c:pt>
                <c:pt idx="86">
                  <c:v>2.127948135013189</c:v>
                </c:pt>
                <c:pt idx="87">
                  <c:v>2.1526917179784588</c:v>
                </c:pt>
                <c:pt idx="88">
                  <c:v>2.1774353009437286</c:v>
                </c:pt>
                <c:pt idx="89">
                  <c:v>2.2021788839089984</c:v>
                </c:pt>
                <c:pt idx="90">
                  <c:v>2.2269224668742682</c:v>
                </c:pt>
                <c:pt idx="91">
                  <c:v>2.251666049839538</c:v>
                </c:pt>
                <c:pt idx="92">
                  <c:v>2.2764096328048078</c:v>
                </c:pt>
                <c:pt idx="93">
                  <c:v>2.3011532157700776</c:v>
                </c:pt>
                <c:pt idx="94">
                  <c:v>2.3258967987353474</c:v>
                </c:pt>
                <c:pt idx="95">
                  <c:v>2.3506403817006172</c:v>
                </c:pt>
                <c:pt idx="96">
                  <c:v>2.375383964665887</c:v>
                </c:pt>
                <c:pt idx="97">
                  <c:v>2.4001275476311568</c:v>
                </c:pt>
                <c:pt idx="98">
                  <c:v>2.4248711305964266</c:v>
                </c:pt>
                <c:pt idx="99">
                  <c:v>2.4496147135616964</c:v>
                </c:pt>
                <c:pt idx="100">
                  <c:v>2.4743582965269661</c:v>
                </c:pt>
              </c:numCache>
            </c:numRef>
          </c:xVal>
          <c:yVal>
            <c:numRef>
              <c:f>dane!$IG$1948:$IG$2048</c:f>
              <c:numCache>
                <c:formatCode>0.00</c:formatCode>
                <c:ptCount val="101"/>
                <c:pt idx="0">
                  <c:v>112.5</c:v>
                </c:pt>
                <c:pt idx="1">
                  <c:v>112.52939999999998</c:v>
                </c:pt>
                <c:pt idx="2">
                  <c:v>112.61760000000001</c:v>
                </c:pt>
                <c:pt idx="3">
                  <c:v>112.76460000000002</c:v>
                </c:pt>
                <c:pt idx="4">
                  <c:v>112.97040000000001</c:v>
                </c:pt>
                <c:pt idx="5">
                  <c:v>113.23500000000001</c:v>
                </c:pt>
                <c:pt idx="6">
                  <c:v>113.55840000000001</c:v>
                </c:pt>
                <c:pt idx="7">
                  <c:v>113.9406</c:v>
                </c:pt>
                <c:pt idx="8">
                  <c:v>114.38160000000002</c:v>
                </c:pt>
                <c:pt idx="9">
                  <c:v>114.88140000000001</c:v>
                </c:pt>
                <c:pt idx="10">
                  <c:v>115.43999999999998</c:v>
                </c:pt>
                <c:pt idx="11">
                  <c:v>116.0574</c:v>
                </c:pt>
                <c:pt idx="12">
                  <c:v>116.73359999999998</c:v>
                </c:pt>
                <c:pt idx="13">
                  <c:v>117.46859999999998</c:v>
                </c:pt>
                <c:pt idx="14">
                  <c:v>118.2624</c:v>
                </c:pt>
                <c:pt idx="15">
                  <c:v>119.11500000000001</c:v>
                </c:pt>
                <c:pt idx="16">
                  <c:v>120.02640000000002</c:v>
                </c:pt>
                <c:pt idx="17">
                  <c:v>120.9966</c:v>
                </c:pt>
                <c:pt idx="18">
                  <c:v>122.02560000000003</c:v>
                </c:pt>
                <c:pt idx="19">
                  <c:v>123.1134</c:v>
                </c:pt>
                <c:pt idx="20">
                  <c:v>124.26</c:v>
                </c:pt>
                <c:pt idx="21">
                  <c:v>125.4654</c:v>
                </c:pt>
                <c:pt idx="22">
                  <c:v>126.72959999999999</c:v>
                </c:pt>
                <c:pt idx="23">
                  <c:v>128.05260000000004</c:v>
                </c:pt>
                <c:pt idx="24">
                  <c:v>129.43439999999998</c:v>
                </c:pt>
                <c:pt idx="25">
                  <c:v>130.87500000000003</c:v>
                </c:pt>
                <c:pt idx="26">
                  <c:v>132.37440000000001</c:v>
                </c:pt>
                <c:pt idx="27">
                  <c:v>133.93260000000001</c:v>
                </c:pt>
                <c:pt idx="28">
                  <c:v>135.5496</c:v>
                </c:pt>
                <c:pt idx="29">
                  <c:v>137.22540000000004</c:v>
                </c:pt>
                <c:pt idx="30">
                  <c:v>138.96</c:v>
                </c:pt>
                <c:pt idx="31">
                  <c:v>140.7534</c:v>
                </c:pt>
                <c:pt idx="32">
                  <c:v>142.60560000000004</c:v>
                </c:pt>
                <c:pt idx="33">
                  <c:v>144.51660000000004</c:v>
                </c:pt>
                <c:pt idx="34">
                  <c:v>146.48640000000003</c:v>
                </c:pt>
                <c:pt idx="35">
                  <c:v>148.51500000000001</c:v>
                </c:pt>
                <c:pt idx="36">
                  <c:v>150.60239999999999</c:v>
                </c:pt>
                <c:pt idx="37">
                  <c:v>152.74860000000001</c:v>
                </c:pt>
                <c:pt idx="38">
                  <c:v>154.95360000000005</c:v>
                </c:pt>
                <c:pt idx="39">
                  <c:v>157.21740000000005</c:v>
                </c:pt>
                <c:pt idx="40">
                  <c:v>159.54</c:v>
                </c:pt>
                <c:pt idx="41">
                  <c:v>161.92140000000003</c:v>
                </c:pt>
                <c:pt idx="42">
                  <c:v>164.36159999999998</c:v>
                </c:pt>
                <c:pt idx="43">
                  <c:v>166.86060000000001</c:v>
                </c:pt>
                <c:pt idx="44">
                  <c:v>169.41840000000002</c:v>
                </c:pt>
                <c:pt idx="45">
                  <c:v>172.035</c:v>
                </c:pt>
                <c:pt idx="46">
                  <c:v>174.71039999999999</c:v>
                </c:pt>
                <c:pt idx="47">
                  <c:v>177.44459999999998</c:v>
                </c:pt>
                <c:pt idx="48">
                  <c:v>180.23759999999993</c:v>
                </c:pt>
                <c:pt idx="49">
                  <c:v>183.08939999999998</c:v>
                </c:pt>
                <c:pt idx="50">
                  <c:v>185.99999999999991</c:v>
                </c:pt>
                <c:pt idx="51">
                  <c:v>188.96939999999992</c:v>
                </c:pt>
                <c:pt idx="52">
                  <c:v>191.99759999999986</c:v>
                </c:pt>
                <c:pt idx="53">
                  <c:v>195.08459999999985</c:v>
                </c:pt>
                <c:pt idx="54">
                  <c:v>198.23039999999986</c:v>
                </c:pt>
                <c:pt idx="55">
                  <c:v>201.43499999999989</c:v>
                </c:pt>
                <c:pt idx="56">
                  <c:v>204.69839999999985</c:v>
                </c:pt>
                <c:pt idx="57">
                  <c:v>208.02059999999983</c:v>
                </c:pt>
                <c:pt idx="58">
                  <c:v>211.40159999999977</c:v>
                </c:pt>
                <c:pt idx="59">
                  <c:v>214.84139999999982</c:v>
                </c:pt>
                <c:pt idx="60">
                  <c:v>218.3399999999998</c:v>
                </c:pt>
                <c:pt idx="61">
                  <c:v>221.89739999999975</c:v>
                </c:pt>
                <c:pt idx="62">
                  <c:v>225.51359999999968</c:v>
                </c:pt>
                <c:pt idx="63">
                  <c:v>229.18859999999972</c:v>
                </c:pt>
                <c:pt idx="64">
                  <c:v>232.92239999999967</c:v>
                </c:pt>
                <c:pt idx="65">
                  <c:v>236.71499999999966</c:v>
                </c:pt>
                <c:pt idx="66">
                  <c:v>240.56639999999967</c:v>
                </c:pt>
                <c:pt idx="67">
                  <c:v>244.47659999999959</c:v>
                </c:pt>
                <c:pt idx="68">
                  <c:v>248.44559999999959</c:v>
                </c:pt>
                <c:pt idx="69">
                  <c:v>252.4733999999996</c:v>
                </c:pt>
                <c:pt idx="70">
                  <c:v>256.5599999999996</c:v>
                </c:pt>
                <c:pt idx="71">
                  <c:v>260.7053999999996</c:v>
                </c:pt>
                <c:pt idx="72">
                  <c:v>264.90959999999956</c:v>
                </c:pt>
                <c:pt idx="73">
                  <c:v>269.17259999999948</c:v>
                </c:pt>
                <c:pt idx="74">
                  <c:v>273.49439999999947</c:v>
                </c:pt>
                <c:pt idx="75">
                  <c:v>277.87499999999943</c:v>
                </c:pt>
                <c:pt idx="76">
                  <c:v>282.31439999999941</c:v>
                </c:pt>
                <c:pt idx="77">
                  <c:v>286.81259999999941</c:v>
                </c:pt>
                <c:pt idx="78">
                  <c:v>291.36959999999937</c:v>
                </c:pt>
                <c:pt idx="79">
                  <c:v>295.9853999999994</c:v>
                </c:pt>
                <c:pt idx="80">
                  <c:v>300.65999999999934</c:v>
                </c:pt>
                <c:pt idx="81">
                  <c:v>305.3933999999993</c:v>
                </c:pt>
                <c:pt idx="82">
                  <c:v>310.18559999999934</c:v>
                </c:pt>
                <c:pt idx="83">
                  <c:v>315.0365999999994</c:v>
                </c:pt>
                <c:pt idx="84">
                  <c:v>319.94639999999936</c:v>
                </c:pt>
                <c:pt idx="85">
                  <c:v>324.9149999999994</c:v>
                </c:pt>
                <c:pt idx="86">
                  <c:v>329.94239999999945</c:v>
                </c:pt>
                <c:pt idx="87">
                  <c:v>335.02859999999936</c:v>
                </c:pt>
                <c:pt idx="88">
                  <c:v>340.1735999999994</c:v>
                </c:pt>
                <c:pt idx="89">
                  <c:v>345.37739999999951</c:v>
                </c:pt>
                <c:pt idx="90">
                  <c:v>350.63999999999953</c:v>
                </c:pt>
                <c:pt idx="91">
                  <c:v>355.96139999999946</c:v>
                </c:pt>
                <c:pt idx="92">
                  <c:v>361.34159999999952</c:v>
                </c:pt>
                <c:pt idx="93">
                  <c:v>366.78059999999954</c:v>
                </c:pt>
                <c:pt idx="94">
                  <c:v>372.27839999999964</c:v>
                </c:pt>
                <c:pt idx="95">
                  <c:v>377.83499999999958</c:v>
                </c:pt>
                <c:pt idx="96">
                  <c:v>383.45039999999966</c:v>
                </c:pt>
                <c:pt idx="97">
                  <c:v>389.12459999999965</c:v>
                </c:pt>
                <c:pt idx="98">
                  <c:v>394.85759999999971</c:v>
                </c:pt>
                <c:pt idx="99">
                  <c:v>400.64939999999962</c:v>
                </c:pt>
                <c:pt idx="100">
                  <c:v>406.49999999999966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3F6-4CE3-895F-59D155430C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6058256"/>
        <c:axId val="2096059504"/>
      </c:scatterChart>
      <c:valAx>
        <c:axId val="2096058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t,</a:t>
                </a:r>
                <a:r>
                  <a:rPr lang="pl-PL" sz="1600" baseline="0"/>
                  <a:t> s</a:t>
                </a:r>
                <a:endParaRPr lang="pl-PL" sz="1600"/>
              </a:p>
            </c:rich>
          </c:tx>
          <c:layout>
            <c:manualLayout>
              <c:xMode val="edge"/>
              <c:yMode val="edge"/>
              <c:x val="0.90559990637589927"/>
              <c:y val="0.9122965601644820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9504"/>
        <c:crosses val="autoZero"/>
        <c:crossBetween val="midCat"/>
      </c:valAx>
      <c:valAx>
        <c:axId val="2096059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E</a:t>
                </a:r>
                <a:r>
                  <a:rPr lang="pl-PL" sz="1600" baseline="-25000"/>
                  <a:t>k</a:t>
                </a:r>
                <a:r>
                  <a:rPr lang="pl-PL" sz="1600"/>
                  <a:t>, J</a:t>
                </a:r>
                <a:endParaRPr lang="pl-PL" sz="1600" baseline="30000"/>
              </a:p>
            </c:rich>
          </c:tx>
          <c:layout>
            <c:manualLayout>
              <c:xMode val="edge"/>
              <c:yMode val="edge"/>
              <c:x val="1.5089163441036198E-2"/>
              <c:y val="6.7054661403298368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8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 sz="2400"/>
              <a:t>p(t)</a:t>
            </a:r>
            <a:endParaRPr lang="pl-P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25400" cap="rnd">
                <a:noFill/>
                <a:prstDash val="solid"/>
              </a:ln>
              <a:effectLst/>
            </c:spPr>
            <c:trendlineType val="poly"/>
            <c:order val="2"/>
            <c:dispRSqr val="0"/>
            <c:dispEq val="0"/>
          </c:trendline>
          <c:trendline>
            <c:spPr>
              <a:ln w="28575" cap="rnd">
                <a:solidFill>
                  <a:schemeClr val="accent1"/>
                </a:solidFill>
                <a:prstDash val="solid"/>
              </a:ln>
              <a:effectLst/>
            </c:spPr>
            <c:trendlineType val="log"/>
            <c:dispRSqr val="0"/>
            <c:dispEq val="0"/>
          </c:trendline>
          <c:xVal>
            <c:numRef>
              <c:f>dane!$HY$1948:$HY$2048</c:f>
              <c:numCache>
                <c:formatCode>0.00</c:formatCode>
                <c:ptCount val="101"/>
                <c:pt idx="0">
                  <c:v>0</c:v>
                </c:pt>
                <c:pt idx="1">
                  <c:v>2.4743582965269673E-2</c:v>
                </c:pt>
                <c:pt idx="2">
                  <c:v>4.9487165930539347E-2</c:v>
                </c:pt>
                <c:pt idx="3">
                  <c:v>7.4230748895809023E-2</c:v>
                </c:pt>
                <c:pt idx="4">
                  <c:v>9.8974331861078693E-2</c:v>
                </c:pt>
                <c:pt idx="5">
                  <c:v>0.12371791482634836</c:v>
                </c:pt>
                <c:pt idx="6">
                  <c:v>0.14846149779161805</c:v>
                </c:pt>
                <c:pt idx="7">
                  <c:v>0.17320508075688773</c:v>
                </c:pt>
                <c:pt idx="8">
                  <c:v>0.19794866372215741</c:v>
                </c:pt>
                <c:pt idx="9">
                  <c:v>0.2226922466874271</c:v>
                </c:pt>
                <c:pt idx="10">
                  <c:v>0.24743582965269678</c:v>
                </c:pt>
                <c:pt idx="11">
                  <c:v>0.27217941261796647</c:v>
                </c:pt>
                <c:pt idx="12">
                  <c:v>0.29692299558323615</c:v>
                </c:pt>
                <c:pt idx="13">
                  <c:v>0.32166657854850583</c:v>
                </c:pt>
                <c:pt idx="14">
                  <c:v>0.34641016151377552</c:v>
                </c:pt>
                <c:pt idx="15">
                  <c:v>0.3711537444790452</c:v>
                </c:pt>
                <c:pt idx="16">
                  <c:v>0.39589732744431488</c:v>
                </c:pt>
                <c:pt idx="17">
                  <c:v>0.42064091040958457</c:v>
                </c:pt>
                <c:pt idx="18">
                  <c:v>0.44538449337485425</c:v>
                </c:pt>
                <c:pt idx="19">
                  <c:v>0.47012807634012393</c:v>
                </c:pt>
                <c:pt idx="20">
                  <c:v>0.49487165930539362</c:v>
                </c:pt>
                <c:pt idx="21">
                  <c:v>0.51961524227066325</c:v>
                </c:pt>
                <c:pt idx="22">
                  <c:v>0.54435882523593293</c:v>
                </c:pt>
                <c:pt idx="23">
                  <c:v>0.56910240820120261</c:v>
                </c:pt>
                <c:pt idx="24">
                  <c:v>0.5938459911664723</c:v>
                </c:pt>
                <c:pt idx="25">
                  <c:v>0.61858957413174198</c:v>
                </c:pt>
                <c:pt idx="26">
                  <c:v>0.64333315709701167</c:v>
                </c:pt>
                <c:pt idx="27">
                  <c:v>0.66807674006228135</c:v>
                </c:pt>
                <c:pt idx="28">
                  <c:v>0.69282032302755103</c:v>
                </c:pt>
                <c:pt idx="29">
                  <c:v>0.71756390599282072</c:v>
                </c:pt>
                <c:pt idx="30">
                  <c:v>0.7423074889580904</c:v>
                </c:pt>
                <c:pt idx="31">
                  <c:v>0.76705107192336008</c:v>
                </c:pt>
                <c:pt idx="32">
                  <c:v>0.79179465488862977</c:v>
                </c:pt>
                <c:pt idx="33">
                  <c:v>0.81653823785389945</c:v>
                </c:pt>
                <c:pt idx="34">
                  <c:v>0.84128182081916913</c:v>
                </c:pt>
                <c:pt idx="35">
                  <c:v>0.86602540378443882</c:v>
                </c:pt>
                <c:pt idx="36">
                  <c:v>0.8907689867497085</c:v>
                </c:pt>
                <c:pt idx="37">
                  <c:v>0.91551256971497819</c:v>
                </c:pt>
                <c:pt idx="38">
                  <c:v>0.94025615268024787</c:v>
                </c:pt>
                <c:pt idx="39">
                  <c:v>0.96499973564551755</c:v>
                </c:pt>
                <c:pt idx="40">
                  <c:v>0.98974331861078724</c:v>
                </c:pt>
                <c:pt idx="41">
                  <c:v>1.0144869015760569</c:v>
                </c:pt>
                <c:pt idx="42">
                  <c:v>1.0392304845413265</c:v>
                </c:pt>
                <c:pt idx="43">
                  <c:v>1.0639740675065961</c:v>
                </c:pt>
                <c:pt idx="44">
                  <c:v>1.0887176504718656</c:v>
                </c:pt>
                <c:pt idx="45">
                  <c:v>1.1134612334371352</c:v>
                </c:pt>
                <c:pt idx="46">
                  <c:v>1.1382048164024048</c:v>
                </c:pt>
                <c:pt idx="47">
                  <c:v>1.1629483993676744</c:v>
                </c:pt>
                <c:pt idx="48">
                  <c:v>1.1876919823329439</c:v>
                </c:pt>
                <c:pt idx="49">
                  <c:v>1.2124355652982135</c:v>
                </c:pt>
                <c:pt idx="50">
                  <c:v>1.2371791482634831</c:v>
                </c:pt>
                <c:pt idx="51">
                  <c:v>1.2619227312287526</c:v>
                </c:pt>
                <c:pt idx="52">
                  <c:v>1.2866663141940222</c:v>
                </c:pt>
                <c:pt idx="53">
                  <c:v>1.3114098971592918</c:v>
                </c:pt>
                <c:pt idx="54">
                  <c:v>1.3361534801245614</c:v>
                </c:pt>
                <c:pt idx="55">
                  <c:v>1.3608970630898309</c:v>
                </c:pt>
                <c:pt idx="56">
                  <c:v>1.3856406460551005</c:v>
                </c:pt>
                <c:pt idx="57">
                  <c:v>1.4103842290203701</c:v>
                </c:pt>
                <c:pt idx="58">
                  <c:v>1.4351278119856397</c:v>
                </c:pt>
                <c:pt idx="59">
                  <c:v>1.4598713949509092</c:v>
                </c:pt>
                <c:pt idx="60">
                  <c:v>1.4846149779161788</c:v>
                </c:pt>
                <c:pt idx="61">
                  <c:v>1.5093585608814484</c:v>
                </c:pt>
                <c:pt idx="62">
                  <c:v>1.5341021438467179</c:v>
                </c:pt>
                <c:pt idx="63">
                  <c:v>1.5588457268119875</c:v>
                </c:pt>
                <c:pt idx="64">
                  <c:v>1.5835893097772571</c:v>
                </c:pt>
                <c:pt idx="65">
                  <c:v>1.6083328927425267</c:v>
                </c:pt>
                <c:pt idx="66">
                  <c:v>1.6330764757077962</c:v>
                </c:pt>
                <c:pt idx="67">
                  <c:v>1.6578200586730658</c:v>
                </c:pt>
                <c:pt idx="68">
                  <c:v>1.6825636416383354</c:v>
                </c:pt>
                <c:pt idx="69">
                  <c:v>1.707307224603605</c:v>
                </c:pt>
                <c:pt idx="70">
                  <c:v>1.7320508075688745</c:v>
                </c:pt>
                <c:pt idx="71">
                  <c:v>1.7567943905341441</c:v>
                </c:pt>
                <c:pt idx="72">
                  <c:v>1.7815379734994137</c:v>
                </c:pt>
                <c:pt idx="73">
                  <c:v>1.8062815564646832</c:v>
                </c:pt>
                <c:pt idx="74">
                  <c:v>1.8310251394299528</c:v>
                </c:pt>
                <c:pt idx="75">
                  <c:v>1.8557687223952224</c:v>
                </c:pt>
                <c:pt idx="76">
                  <c:v>1.880512305360492</c:v>
                </c:pt>
                <c:pt idx="77">
                  <c:v>1.9052558883257615</c:v>
                </c:pt>
                <c:pt idx="78">
                  <c:v>1.9299994712910311</c:v>
                </c:pt>
                <c:pt idx="79">
                  <c:v>1.9547430542563007</c:v>
                </c:pt>
                <c:pt idx="80">
                  <c:v>1.9794866372215703</c:v>
                </c:pt>
                <c:pt idx="81">
                  <c:v>2.0042302201868401</c:v>
                </c:pt>
                <c:pt idx="82">
                  <c:v>2.0289738031521098</c:v>
                </c:pt>
                <c:pt idx="83">
                  <c:v>2.0537173861173796</c:v>
                </c:pt>
                <c:pt idx="84">
                  <c:v>2.0784609690826494</c:v>
                </c:pt>
                <c:pt idx="85">
                  <c:v>2.1032045520479192</c:v>
                </c:pt>
                <c:pt idx="86">
                  <c:v>2.127948135013189</c:v>
                </c:pt>
                <c:pt idx="87">
                  <c:v>2.1526917179784588</c:v>
                </c:pt>
                <c:pt idx="88">
                  <c:v>2.1774353009437286</c:v>
                </c:pt>
                <c:pt idx="89">
                  <c:v>2.2021788839089984</c:v>
                </c:pt>
                <c:pt idx="90">
                  <c:v>2.2269224668742682</c:v>
                </c:pt>
                <c:pt idx="91">
                  <c:v>2.251666049839538</c:v>
                </c:pt>
                <c:pt idx="92">
                  <c:v>2.2764096328048078</c:v>
                </c:pt>
                <c:pt idx="93">
                  <c:v>2.3011532157700776</c:v>
                </c:pt>
                <c:pt idx="94">
                  <c:v>2.3258967987353474</c:v>
                </c:pt>
                <c:pt idx="95">
                  <c:v>2.3506403817006172</c:v>
                </c:pt>
                <c:pt idx="96">
                  <c:v>2.375383964665887</c:v>
                </c:pt>
                <c:pt idx="97">
                  <c:v>2.4001275476311568</c:v>
                </c:pt>
                <c:pt idx="98">
                  <c:v>2.4248711305964266</c:v>
                </c:pt>
                <c:pt idx="99">
                  <c:v>2.4496147135616964</c:v>
                </c:pt>
                <c:pt idx="100">
                  <c:v>2.4743582965269661</c:v>
                </c:pt>
              </c:numCache>
            </c:numRef>
          </c:xVal>
          <c:yVal>
            <c:numRef>
              <c:f>dane!$IH$1948:$IH$2048</c:f>
              <c:numCache>
                <c:formatCode>0.00</c:formatCode>
                <c:ptCount val="101"/>
                <c:pt idx="0">
                  <c:v>30</c:v>
                </c:pt>
                <c:pt idx="1">
                  <c:v>30.00391974392679</c:v>
                </c:pt>
                <c:pt idx="2">
                  <c:v>30.015675904433671</c:v>
                </c:pt>
                <c:pt idx="3">
                  <c:v>30.035259279719895</c:v>
                </c:pt>
                <c:pt idx="4">
                  <c:v>30.062654573407187</c:v>
                </c:pt>
                <c:pt idx="5">
                  <c:v>30.097840454092385</c:v>
                </c:pt>
                <c:pt idx="6">
                  <c:v>30.140789637964033</c:v>
                </c:pt>
                <c:pt idx="7">
                  <c:v>30.1914689937406</c:v>
                </c:pt>
                <c:pt idx="8">
                  <c:v>30.249839668996596</c:v>
                </c:pt>
                <c:pt idx="9">
                  <c:v>30.315857236766373</c:v>
                </c:pt>
                <c:pt idx="10">
                  <c:v>30.389471861156125</c:v>
                </c:pt>
                <c:pt idx="11">
                  <c:v>30.470628480554844</c:v>
                </c:pt>
                <c:pt idx="12">
                  <c:v>30.559267006916247</c:v>
                </c:pt>
                <c:pt idx="13">
                  <c:v>30.655322539487329</c:v>
                </c:pt>
                <c:pt idx="14">
                  <c:v>30.758725591285476</c:v>
                </c:pt>
                <c:pt idx="15">
                  <c:v>30.869402326575745</c:v>
                </c:pt>
                <c:pt idx="16">
                  <c:v>30.987274807572224</c:v>
                </c:pt>
                <c:pt idx="17">
                  <c:v>31.112261248581724</c:v>
                </c:pt>
                <c:pt idx="18">
                  <c:v>31.244276275823708</c:v>
                </c:pt>
                <c:pt idx="19">
                  <c:v>31.383231191195083</c:v>
                </c:pt>
                <c:pt idx="20">
                  <c:v>31.529034238301687</c:v>
                </c:pt>
                <c:pt idx="21">
                  <c:v>31.681590869146707</c:v>
                </c:pt>
                <c:pt idx="22">
                  <c:v>31.840804009949245</c:v>
                </c:pt>
                <c:pt idx="23">
                  <c:v>32.006574324660242</c:v>
                </c:pt>
                <c:pt idx="24">
                  <c:v>32.178800474846788</c:v>
                </c:pt>
                <c:pt idx="25">
                  <c:v>32.357379374726875</c:v>
                </c:pt>
                <c:pt idx="26">
                  <c:v>32.542206440252329</c:v>
                </c:pt>
                <c:pt idx="27">
                  <c:v>32.733175831257192</c:v>
                </c:pt>
                <c:pt idx="28">
                  <c:v>32.930180685808573</c:v>
                </c:pt>
                <c:pt idx="29">
                  <c:v>33.133113346016856</c:v>
                </c:pt>
                <c:pt idx="30">
                  <c:v>33.341865574679531</c:v>
                </c:pt>
                <c:pt idx="31">
                  <c:v>33.55632876224692</c:v>
                </c:pt>
                <c:pt idx="32">
                  <c:v>33.776394123707171</c:v>
                </c:pt>
                <c:pt idx="33">
                  <c:v>34.001952885091768</c:v>
                </c:pt>
                <c:pt idx="34">
                  <c:v>34.232896459399988</c:v>
                </c:pt>
                <c:pt idx="35">
                  <c:v>34.469116611830948</c:v>
                </c:pt>
                <c:pt idx="36">
                  <c:v>34.710505614294931</c:v>
                </c:pt>
                <c:pt idx="37">
                  <c:v>34.956956389251054</c:v>
                </c:pt>
                <c:pt idx="38">
                  <c:v>35.208362642985833</c:v>
                </c:pt>
                <c:pt idx="39">
                  <c:v>35.464618988507411</c:v>
                </c:pt>
                <c:pt idx="40">
                  <c:v>35.725621058282528</c:v>
                </c:pt>
                <c:pt idx="41">
                  <c:v>35.991265607088621</c:v>
                </c:pt>
                <c:pt idx="42">
                  <c:v>36.261450605291564</c:v>
                </c:pt>
                <c:pt idx="43">
                  <c:v>36.536075322891485</c:v>
                </c:pt>
                <c:pt idx="44">
                  <c:v>36.815040404704163</c:v>
                </c:pt>
                <c:pt idx="45">
                  <c:v>37.098247937065707</c:v>
                </c:pt>
                <c:pt idx="46">
                  <c:v>37.385601506462351</c:v>
                </c:pt>
                <c:pt idx="47">
                  <c:v>37.677006250497129</c:v>
                </c:pt>
                <c:pt idx="48">
                  <c:v>37.972368901610544</c:v>
                </c:pt>
                <c:pt idx="49">
                  <c:v>38.271597823973849</c:v>
                </c:pt>
                <c:pt idx="50">
                  <c:v>38.574603043971813</c:v>
                </c:pt>
                <c:pt idx="51">
                  <c:v>38.881296274687131</c:v>
                </c:pt>
                <c:pt idx="52">
                  <c:v>39.191590934791087</c:v>
                </c:pt>
                <c:pt idx="53">
                  <c:v>39.505402162235974</c:v>
                </c:pt>
                <c:pt idx="54">
                  <c:v>39.822646823133176</c:v>
                </c:pt>
                <c:pt idx="55">
                  <c:v>40.143243516188363</c:v>
                </c:pt>
                <c:pt idx="56">
                  <c:v>40.467112573051203</c:v>
                </c:pt>
                <c:pt idx="57">
                  <c:v>40.794176054922332</c:v>
                </c:pt>
                <c:pt idx="58">
                  <c:v>41.124357745744774</c:v>
                </c:pt>
                <c:pt idx="59">
                  <c:v>41.457583142291334</c:v>
                </c:pt>
                <c:pt idx="60">
                  <c:v>41.793779441443178</c:v>
                </c:pt>
                <c:pt idx="61">
                  <c:v>42.132875524938932</c:v>
                </c:pt>
                <c:pt idx="62">
                  <c:v>42.474801941857216</c:v>
                </c:pt>
                <c:pt idx="63">
                  <c:v>42.819490889079916</c:v>
                </c:pt>
                <c:pt idx="64">
                  <c:v>43.166876189967667</c:v>
                </c:pt>
                <c:pt idx="65">
                  <c:v>43.516893271464099</c:v>
                </c:pt>
                <c:pt idx="66">
                  <c:v>43.869479139830204</c:v>
                </c:pt>
                <c:pt idx="67">
                  <c:v>44.224572355196344</c:v>
                </c:pt>
                <c:pt idx="68">
                  <c:v>44.582113005105498</c:v>
                </c:pt>
                <c:pt idx="69">
                  <c:v>44.942042677208129</c:v>
                </c:pt>
                <c:pt idx="70">
                  <c:v>45.304304431256824</c:v>
                </c:pt>
                <c:pt idx="71">
                  <c:v>45.668842770536642</c:v>
                </c:pt>
                <c:pt idx="72">
                  <c:v>46.035603612855958</c:v>
                </c:pt>
                <c:pt idx="73">
                  <c:v>46.404534261211971</c:v>
                </c:pt>
                <c:pt idx="74">
                  <c:v>46.775583374234849</c:v>
                </c:pt>
                <c:pt idx="75">
                  <c:v>47.148700936505087</c:v>
                </c:pt>
                <c:pt idx="76">
                  <c:v>47.523838228829909</c:v>
                </c:pt>
                <c:pt idx="77">
                  <c:v>47.900947798556089</c:v>
                </c:pt>
                <c:pt idx="78">
                  <c:v>48.279983429988818</c:v>
                </c:pt>
                <c:pt idx="79">
                  <c:v>48.660900114979327</c:v>
                </c:pt>
                <c:pt idx="80">
                  <c:v>49.043654023736799</c:v>
                </c:pt>
                <c:pt idx="81">
                  <c:v>49.428202475914439</c:v>
                </c:pt>
                <c:pt idx="82">
                  <c:v>49.814503912013365</c:v>
                </c:pt>
                <c:pt idx="83">
                  <c:v>50.20251786514293</c:v>
                </c:pt>
                <c:pt idx="84">
                  <c:v>50.592204933171224</c:v>
                </c:pt>
                <c:pt idx="85">
                  <c:v>50.983526751294825</c:v>
                </c:pt>
                <c:pt idx="86">
                  <c:v>51.376445965052852</c:v>
                </c:pt>
                <c:pt idx="87">
                  <c:v>51.77092620380666</c:v>
                </c:pt>
                <c:pt idx="88">
                  <c:v>52.166932054702961</c:v>
                </c:pt>
                <c:pt idx="89">
                  <c:v>52.56442903713495</c:v>
                </c:pt>
                <c:pt idx="90">
                  <c:v>52.963383577713351</c:v>
                </c:pt>
                <c:pt idx="91">
                  <c:v>53.363762985756502</c:v>
                </c:pt>
                <c:pt idx="92">
                  <c:v>53.765535429306347</c:v>
                </c:pt>
                <c:pt idx="93">
                  <c:v>54.168669911674925</c:v>
                </c:pt>
                <c:pt idx="94">
                  <c:v>54.5731362485243</c:v>
                </c:pt>
                <c:pt idx="95">
                  <c:v>54.978905045480822</c:v>
                </c:pt>
                <c:pt idx="96">
                  <c:v>55.385947676283351</c:v>
                </c:pt>
                <c:pt idx="97">
                  <c:v>55.794236261463396</c:v>
                </c:pt>
                <c:pt idx="98">
                  <c:v>56.203743647554276</c:v>
                </c:pt>
                <c:pt idx="99">
                  <c:v>56.61444338682486</c:v>
                </c:pt>
                <c:pt idx="100">
                  <c:v>57.026309717532989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F00-4BD5-A049-FF3F258868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6058256"/>
        <c:axId val="2096059504"/>
      </c:scatterChart>
      <c:valAx>
        <c:axId val="2096058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t,</a:t>
                </a:r>
                <a:r>
                  <a:rPr lang="pl-PL" sz="1600" baseline="0"/>
                  <a:t> s</a:t>
                </a:r>
                <a:endParaRPr lang="pl-PL" sz="1600"/>
              </a:p>
            </c:rich>
          </c:tx>
          <c:layout>
            <c:manualLayout>
              <c:xMode val="edge"/>
              <c:yMode val="edge"/>
              <c:x val="0.90559990637589927"/>
              <c:y val="0.9122965601644820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9504"/>
        <c:crosses val="autoZero"/>
        <c:crossBetween val="midCat"/>
      </c:valAx>
      <c:valAx>
        <c:axId val="2096059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 baseline="0"/>
                  <a:t>p, kgms</a:t>
                </a:r>
                <a:r>
                  <a:rPr lang="pl-PL" sz="1600" baseline="30000"/>
                  <a:t>-1</a:t>
                </a:r>
              </a:p>
            </c:rich>
          </c:tx>
          <c:layout>
            <c:manualLayout>
              <c:xMode val="edge"/>
              <c:yMode val="edge"/>
              <c:x val="1.5089163441036198E-2"/>
              <c:y val="6.7054661403298368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8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 sz="2400"/>
              <a:t>x(t)</a:t>
            </a:r>
            <a:endParaRPr lang="pl-P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none"/>
          </c:marker>
          <c:trendline>
            <c:spPr>
              <a:ln w="25400" cap="rnd">
                <a:solidFill>
                  <a:schemeClr val="accent1"/>
                </a:solidFill>
                <a:prstDash val="solid"/>
              </a:ln>
              <a:effectLst/>
            </c:spPr>
            <c:trendlineType val="linear"/>
            <c:dispRSqr val="0"/>
            <c:dispEq val="0"/>
          </c:trendline>
          <c:xVal>
            <c:numRef>
              <c:f>dane!$HY$1948:$HY$2048</c:f>
              <c:numCache>
                <c:formatCode>0.00</c:formatCode>
                <c:ptCount val="101"/>
                <c:pt idx="0">
                  <c:v>0</c:v>
                </c:pt>
                <c:pt idx="1">
                  <c:v>2.4743582965269673E-2</c:v>
                </c:pt>
                <c:pt idx="2">
                  <c:v>4.9487165930539347E-2</c:v>
                </c:pt>
                <c:pt idx="3">
                  <c:v>7.4230748895809023E-2</c:v>
                </c:pt>
                <c:pt idx="4">
                  <c:v>9.8974331861078693E-2</c:v>
                </c:pt>
                <c:pt idx="5">
                  <c:v>0.12371791482634836</c:v>
                </c:pt>
                <c:pt idx="6">
                  <c:v>0.14846149779161805</c:v>
                </c:pt>
                <c:pt idx="7">
                  <c:v>0.17320508075688773</c:v>
                </c:pt>
                <c:pt idx="8">
                  <c:v>0.19794866372215741</c:v>
                </c:pt>
                <c:pt idx="9">
                  <c:v>0.2226922466874271</c:v>
                </c:pt>
                <c:pt idx="10">
                  <c:v>0.24743582965269678</c:v>
                </c:pt>
                <c:pt idx="11">
                  <c:v>0.27217941261796647</c:v>
                </c:pt>
                <c:pt idx="12">
                  <c:v>0.29692299558323615</c:v>
                </c:pt>
                <c:pt idx="13">
                  <c:v>0.32166657854850583</c:v>
                </c:pt>
                <c:pt idx="14">
                  <c:v>0.34641016151377552</c:v>
                </c:pt>
                <c:pt idx="15">
                  <c:v>0.3711537444790452</c:v>
                </c:pt>
                <c:pt idx="16">
                  <c:v>0.39589732744431488</c:v>
                </c:pt>
                <c:pt idx="17">
                  <c:v>0.42064091040958457</c:v>
                </c:pt>
                <c:pt idx="18">
                  <c:v>0.44538449337485425</c:v>
                </c:pt>
                <c:pt idx="19">
                  <c:v>0.47012807634012393</c:v>
                </c:pt>
                <c:pt idx="20">
                  <c:v>0.49487165930539362</c:v>
                </c:pt>
                <c:pt idx="21">
                  <c:v>0.51961524227066325</c:v>
                </c:pt>
                <c:pt idx="22">
                  <c:v>0.54435882523593293</c:v>
                </c:pt>
                <c:pt idx="23">
                  <c:v>0.56910240820120261</c:v>
                </c:pt>
                <c:pt idx="24">
                  <c:v>0.5938459911664723</c:v>
                </c:pt>
                <c:pt idx="25">
                  <c:v>0.61858957413174198</c:v>
                </c:pt>
                <c:pt idx="26">
                  <c:v>0.64333315709701167</c:v>
                </c:pt>
                <c:pt idx="27">
                  <c:v>0.66807674006228135</c:v>
                </c:pt>
                <c:pt idx="28">
                  <c:v>0.69282032302755103</c:v>
                </c:pt>
                <c:pt idx="29">
                  <c:v>0.71756390599282072</c:v>
                </c:pt>
                <c:pt idx="30">
                  <c:v>0.7423074889580904</c:v>
                </c:pt>
                <c:pt idx="31">
                  <c:v>0.76705107192336008</c:v>
                </c:pt>
                <c:pt idx="32">
                  <c:v>0.79179465488862977</c:v>
                </c:pt>
                <c:pt idx="33">
                  <c:v>0.81653823785389945</c:v>
                </c:pt>
                <c:pt idx="34">
                  <c:v>0.84128182081916913</c:v>
                </c:pt>
                <c:pt idx="35">
                  <c:v>0.86602540378443882</c:v>
                </c:pt>
                <c:pt idx="36">
                  <c:v>0.8907689867497085</c:v>
                </c:pt>
                <c:pt idx="37">
                  <c:v>0.91551256971497819</c:v>
                </c:pt>
                <c:pt idx="38">
                  <c:v>0.94025615268024787</c:v>
                </c:pt>
                <c:pt idx="39">
                  <c:v>0.96499973564551755</c:v>
                </c:pt>
                <c:pt idx="40">
                  <c:v>0.98974331861078724</c:v>
                </c:pt>
                <c:pt idx="41">
                  <c:v>1.0144869015760569</c:v>
                </c:pt>
                <c:pt idx="42">
                  <c:v>1.0392304845413265</c:v>
                </c:pt>
                <c:pt idx="43">
                  <c:v>1.0639740675065961</c:v>
                </c:pt>
                <c:pt idx="44">
                  <c:v>1.0887176504718656</c:v>
                </c:pt>
                <c:pt idx="45">
                  <c:v>1.1134612334371352</c:v>
                </c:pt>
                <c:pt idx="46">
                  <c:v>1.1382048164024048</c:v>
                </c:pt>
                <c:pt idx="47">
                  <c:v>1.1629483993676744</c:v>
                </c:pt>
                <c:pt idx="48">
                  <c:v>1.1876919823329439</c:v>
                </c:pt>
                <c:pt idx="49">
                  <c:v>1.2124355652982135</c:v>
                </c:pt>
                <c:pt idx="50">
                  <c:v>1.2371791482634831</c:v>
                </c:pt>
                <c:pt idx="51">
                  <c:v>1.2619227312287526</c:v>
                </c:pt>
                <c:pt idx="52">
                  <c:v>1.2866663141940222</c:v>
                </c:pt>
                <c:pt idx="53">
                  <c:v>1.3114098971592918</c:v>
                </c:pt>
                <c:pt idx="54">
                  <c:v>1.3361534801245614</c:v>
                </c:pt>
                <c:pt idx="55">
                  <c:v>1.3608970630898309</c:v>
                </c:pt>
                <c:pt idx="56">
                  <c:v>1.3856406460551005</c:v>
                </c:pt>
                <c:pt idx="57">
                  <c:v>1.4103842290203701</c:v>
                </c:pt>
                <c:pt idx="58">
                  <c:v>1.4351278119856397</c:v>
                </c:pt>
                <c:pt idx="59">
                  <c:v>1.4598713949509092</c:v>
                </c:pt>
                <c:pt idx="60">
                  <c:v>1.4846149779161788</c:v>
                </c:pt>
                <c:pt idx="61">
                  <c:v>1.5093585608814484</c:v>
                </c:pt>
                <c:pt idx="62">
                  <c:v>1.5341021438467179</c:v>
                </c:pt>
                <c:pt idx="63">
                  <c:v>1.5588457268119875</c:v>
                </c:pt>
                <c:pt idx="64">
                  <c:v>1.5835893097772571</c:v>
                </c:pt>
                <c:pt idx="65">
                  <c:v>1.6083328927425267</c:v>
                </c:pt>
                <c:pt idx="66">
                  <c:v>1.6330764757077962</c:v>
                </c:pt>
                <c:pt idx="67">
                  <c:v>1.6578200586730658</c:v>
                </c:pt>
                <c:pt idx="68">
                  <c:v>1.6825636416383354</c:v>
                </c:pt>
                <c:pt idx="69">
                  <c:v>1.707307224603605</c:v>
                </c:pt>
                <c:pt idx="70">
                  <c:v>1.7320508075688745</c:v>
                </c:pt>
                <c:pt idx="71">
                  <c:v>1.7567943905341441</c:v>
                </c:pt>
                <c:pt idx="72">
                  <c:v>1.7815379734994137</c:v>
                </c:pt>
                <c:pt idx="73">
                  <c:v>1.8062815564646832</c:v>
                </c:pt>
                <c:pt idx="74">
                  <c:v>1.8310251394299528</c:v>
                </c:pt>
                <c:pt idx="75">
                  <c:v>1.8557687223952224</c:v>
                </c:pt>
                <c:pt idx="76">
                  <c:v>1.880512305360492</c:v>
                </c:pt>
                <c:pt idx="77">
                  <c:v>1.9052558883257615</c:v>
                </c:pt>
                <c:pt idx="78">
                  <c:v>1.9299994712910311</c:v>
                </c:pt>
                <c:pt idx="79">
                  <c:v>1.9547430542563007</c:v>
                </c:pt>
                <c:pt idx="80">
                  <c:v>1.9794866372215703</c:v>
                </c:pt>
                <c:pt idx="81">
                  <c:v>2.0042302201868401</c:v>
                </c:pt>
                <c:pt idx="82">
                  <c:v>2.0289738031521098</c:v>
                </c:pt>
                <c:pt idx="83">
                  <c:v>2.0537173861173796</c:v>
                </c:pt>
                <c:pt idx="84">
                  <c:v>2.0784609690826494</c:v>
                </c:pt>
                <c:pt idx="85">
                  <c:v>2.1032045520479192</c:v>
                </c:pt>
                <c:pt idx="86">
                  <c:v>2.127948135013189</c:v>
                </c:pt>
                <c:pt idx="87">
                  <c:v>2.1526917179784588</c:v>
                </c:pt>
                <c:pt idx="88">
                  <c:v>2.1774353009437286</c:v>
                </c:pt>
                <c:pt idx="89">
                  <c:v>2.2021788839089984</c:v>
                </c:pt>
                <c:pt idx="90">
                  <c:v>2.2269224668742682</c:v>
                </c:pt>
                <c:pt idx="91">
                  <c:v>2.251666049839538</c:v>
                </c:pt>
                <c:pt idx="92">
                  <c:v>2.2764096328048078</c:v>
                </c:pt>
                <c:pt idx="93">
                  <c:v>2.3011532157700776</c:v>
                </c:pt>
                <c:pt idx="94">
                  <c:v>2.3258967987353474</c:v>
                </c:pt>
                <c:pt idx="95">
                  <c:v>2.3506403817006172</c:v>
                </c:pt>
                <c:pt idx="96">
                  <c:v>2.375383964665887</c:v>
                </c:pt>
                <c:pt idx="97">
                  <c:v>2.4001275476311568</c:v>
                </c:pt>
                <c:pt idx="98">
                  <c:v>2.4248711305964266</c:v>
                </c:pt>
                <c:pt idx="99">
                  <c:v>2.4496147135616964</c:v>
                </c:pt>
                <c:pt idx="100">
                  <c:v>2.4743582965269661</c:v>
                </c:pt>
              </c:numCache>
            </c:numRef>
          </c:xVal>
          <c:yVal>
            <c:numRef>
              <c:f>dane!$IB$1948:$IB$2048</c:f>
              <c:numCache>
                <c:formatCode>0.00</c:formatCode>
                <c:ptCount val="101"/>
                <c:pt idx="0">
                  <c:v>0</c:v>
                </c:pt>
                <c:pt idx="1">
                  <c:v>0.37115374447904509</c:v>
                </c:pt>
                <c:pt idx="2">
                  <c:v>0.74230748895809018</c:v>
                </c:pt>
                <c:pt idx="3">
                  <c:v>1.1134612334371354</c:v>
                </c:pt>
                <c:pt idx="4">
                  <c:v>1.4846149779161804</c:v>
                </c:pt>
                <c:pt idx="5">
                  <c:v>1.8557687223952255</c:v>
                </c:pt>
                <c:pt idx="6">
                  <c:v>2.2269224668742709</c:v>
                </c:pt>
                <c:pt idx="7">
                  <c:v>2.598076211353316</c:v>
                </c:pt>
                <c:pt idx="8">
                  <c:v>2.9692299558323612</c:v>
                </c:pt>
                <c:pt idx="9">
                  <c:v>3.3403837003114063</c:v>
                </c:pt>
                <c:pt idx="10">
                  <c:v>3.7115374447904519</c:v>
                </c:pt>
                <c:pt idx="11">
                  <c:v>4.0826911892694966</c:v>
                </c:pt>
                <c:pt idx="12">
                  <c:v>4.4538449337485426</c:v>
                </c:pt>
                <c:pt idx="13">
                  <c:v>4.8249986782275878</c:v>
                </c:pt>
                <c:pt idx="14">
                  <c:v>5.1961524227066329</c:v>
                </c:pt>
                <c:pt idx="15">
                  <c:v>5.5673061671856781</c:v>
                </c:pt>
                <c:pt idx="16">
                  <c:v>5.9384599116647232</c:v>
                </c:pt>
                <c:pt idx="17">
                  <c:v>6.3096136561437683</c:v>
                </c:pt>
                <c:pt idx="18">
                  <c:v>6.6807674006228135</c:v>
                </c:pt>
                <c:pt idx="19">
                  <c:v>7.0519211451018586</c:v>
                </c:pt>
                <c:pt idx="20">
                  <c:v>7.4230748895809047</c:v>
                </c:pt>
                <c:pt idx="21">
                  <c:v>7.7942286340599489</c:v>
                </c:pt>
                <c:pt idx="22">
                  <c:v>8.1653823785389932</c:v>
                </c:pt>
                <c:pt idx="23">
                  <c:v>8.5365361230180383</c:v>
                </c:pt>
                <c:pt idx="24">
                  <c:v>8.9076898674970852</c:v>
                </c:pt>
                <c:pt idx="25">
                  <c:v>9.2788436119761304</c:v>
                </c:pt>
                <c:pt idx="26">
                  <c:v>9.6499973564551755</c:v>
                </c:pt>
                <c:pt idx="27">
                  <c:v>10.021151100934221</c:v>
                </c:pt>
                <c:pt idx="28">
                  <c:v>10.392304845413266</c:v>
                </c:pt>
                <c:pt idx="29">
                  <c:v>10.763458589892311</c:v>
                </c:pt>
                <c:pt idx="30">
                  <c:v>11.134612334371356</c:v>
                </c:pt>
                <c:pt idx="31">
                  <c:v>11.505766078850401</c:v>
                </c:pt>
                <c:pt idx="32">
                  <c:v>11.876919823329446</c:v>
                </c:pt>
                <c:pt idx="33">
                  <c:v>12.248073567808492</c:v>
                </c:pt>
                <c:pt idx="34">
                  <c:v>12.619227312287537</c:v>
                </c:pt>
                <c:pt idx="35">
                  <c:v>12.990381056766582</c:v>
                </c:pt>
                <c:pt idx="36">
                  <c:v>13.361534801245627</c:v>
                </c:pt>
                <c:pt idx="37">
                  <c:v>13.732688545724672</c:v>
                </c:pt>
                <c:pt idx="38">
                  <c:v>14.103842290203717</c:v>
                </c:pt>
                <c:pt idx="39">
                  <c:v>14.474996034682764</c:v>
                </c:pt>
                <c:pt idx="40">
                  <c:v>14.846149779161809</c:v>
                </c:pt>
                <c:pt idx="41">
                  <c:v>15.217303523640854</c:v>
                </c:pt>
                <c:pt idx="42">
                  <c:v>15.588457268119898</c:v>
                </c:pt>
                <c:pt idx="43">
                  <c:v>15.959611012598941</c:v>
                </c:pt>
                <c:pt idx="44">
                  <c:v>16.330764757077986</c:v>
                </c:pt>
                <c:pt idx="45">
                  <c:v>16.701918501557028</c:v>
                </c:pt>
                <c:pt idx="46">
                  <c:v>17.073072246036073</c:v>
                </c:pt>
                <c:pt idx="47">
                  <c:v>17.444225990515115</c:v>
                </c:pt>
                <c:pt idx="48">
                  <c:v>17.81537973499416</c:v>
                </c:pt>
                <c:pt idx="49">
                  <c:v>18.186533479473201</c:v>
                </c:pt>
                <c:pt idx="50">
                  <c:v>18.557687223952247</c:v>
                </c:pt>
                <c:pt idx="51">
                  <c:v>18.928840968431288</c:v>
                </c:pt>
                <c:pt idx="52">
                  <c:v>19.299994712910333</c:v>
                </c:pt>
                <c:pt idx="53">
                  <c:v>19.671148457389378</c:v>
                </c:pt>
                <c:pt idx="54">
                  <c:v>20.04230220186842</c:v>
                </c:pt>
                <c:pt idx="55">
                  <c:v>20.413455946347465</c:v>
                </c:pt>
                <c:pt idx="56">
                  <c:v>20.784609690826507</c:v>
                </c:pt>
                <c:pt idx="57">
                  <c:v>21.155763435305552</c:v>
                </c:pt>
                <c:pt idx="58">
                  <c:v>21.526917179784594</c:v>
                </c:pt>
                <c:pt idx="59">
                  <c:v>21.898070924263639</c:v>
                </c:pt>
                <c:pt idx="60">
                  <c:v>22.26922466874268</c:v>
                </c:pt>
                <c:pt idx="61">
                  <c:v>22.640378413221725</c:v>
                </c:pt>
                <c:pt idx="62">
                  <c:v>23.011532157700771</c:v>
                </c:pt>
                <c:pt idx="63">
                  <c:v>23.382685902179812</c:v>
                </c:pt>
                <c:pt idx="64">
                  <c:v>23.753839646658857</c:v>
                </c:pt>
                <c:pt idx="65">
                  <c:v>24.124993391137899</c:v>
                </c:pt>
                <c:pt idx="66">
                  <c:v>24.496147135616944</c:v>
                </c:pt>
                <c:pt idx="67">
                  <c:v>24.867300880095986</c:v>
                </c:pt>
                <c:pt idx="68">
                  <c:v>25.238454624575031</c:v>
                </c:pt>
                <c:pt idx="69">
                  <c:v>25.609608369054076</c:v>
                </c:pt>
                <c:pt idx="70">
                  <c:v>25.980762113533117</c:v>
                </c:pt>
                <c:pt idx="71">
                  <c:v>26.351915858012163</c:v>
                </c:pt>
                <c:pt idx="72">
                  <c:v>26.723069602491204</c:v>
                </c:pt>
                <c:pt idx="73">
                  <c:v>27.094223346970249</c:v>
                </c:pt>
                <c:pt idx="74">
                  <c:v>27.465377091449291</c:v>
                </c:pt>
                <c:pt idx="75">
                  <c:v>27.836530835928336</c:v>
                </c:pt>
                <c:pt idx="76">
                  <c:v>28.207684580407381</c:v>
                </c:pt>
                <c:pt idx="77">
                  <c:v>28.578838324886423</c:v>
                </c:pt>
                <c:pt idx="78">
                  <c:v>28.949992069365468</c:v>
                </c:pt>
                <c:pt idx="79">
                  <c:v>29.32114581384451</c:v>
                </c:pt>
                <c:pt idx="80">
                  <c:v>29.692299558323555</c:v>
                </c:pt>
                <c:pt idx="81">
                  <c:v>30.0634533028026</c:v>
                </c:pt>
                <c:pt idx="82">
                  <c:v>30.434607047281649</c:v>
                </c:pt>
                <c:pt idx="83">
                  <c:v>30.805760791760694</c:v>
                </c:pt>
                <c:pt idx="84">
                  <c:v>31.176914536239742</c:v>
                </c:pt>
                <c:pt idx="85">
                  <c:v>31.548068280718788</c:v>
                </c:pt>
                <c:pt idx="86">
                  <c:v>31.919222025197836</c:v>
                </c:pt>
                <c:pt idx="87">
                  <c:v>32.290375769676885</c:v>
                </c:pt>
                <c:pt idx="88">
                  <c:v>32.66152951415593</c:v>
                </c:pt>
                <c:pt idx="89">
                  <c:v>33.032683258634975</c:v>
                </c:pt>
                <c:pt idx="90">
                  <c:v>33.40383700311402</c:v>
                </c:pt>
                <c:pt idx="91">
                  <c:v>33.774990747593073</c:v>
                </c:pt>
                <c:pt idx="92">
                  <c:v>34.146144492072118</c:v>
                </c:pt>
                <c:pt idx="93">
                  <c:v>34.517298236551163</c:v>
                </c:pt>
                <c:pt idx="94">
                  <c:v>34.888451981030208</c:v>
                </c:pt>
                <c:pt idx="95">
                  <c:v>35.25960572550926</c:v>
                </c:pt>
                <c:pt idx="96">
                  <c:v>35.630759469988305</c:v>
                </c:pt>
                <c:pt idx="97">
                  <c:v>36.001913214467351</c:v>
                </c:pt>
                <c:pt idx="98">
                  <c:v>36.373066958946396</c:v>
                </c:pt>
                <c:pt idx="99">
                  <c:v>36.744220703425448</c:v>
                </c:pt>
                <c:pt idx="100">
                  <c:v>37.115374447904493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878-4C36-A6E6-5EF068888D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6058256"/>
        <c:axId val="2096059504"/>
      </c:scatterChart>
      <c:valAx>
        <c:axId val="2096058256"/>
        <c:scaling>
          <c:orientation val="minMax"/>
        </c:scaling>
        <c:delete val="0"/>
        <c:axPos val="b"/>
        <c:majorGridlines>
          <c:spPr>
            <a:ln w="1587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1587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2000"/>
                  <a:t>t,</a:t>
                </a:r>
                <a:r>
                  <a:rPr lang="pl-PL" sz="2000" baseline="0"/>
                  <a:t> s</a:t>
                </a:r>
                <a:endParaRPr lang="pl-PL" sz="2000"/>
              </a:p>
            </c:rich>
          </c:tx>
          <c:layout>
            <c:manualLayout>
              <c:xMode val="edge"/>
              <c:yMode val="edge"/>
              <c:x val="0.92062723204681385"/>
              <c:y val="0.9227567291536257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9504"/>
        <c:crosses val="autoZero"/>
        <c:crossBetween val="midCat"/>
      </c:valAx>
      <c:valAx>
        <c:axId val="2096059504"/>
        <c:scaling>
          <c:orientation val="minMax"/>
          <c:min val="0"/>
        </c:scaling>
        <c:delete val="0"/>
        <c:axPos val="l"/>
        <c:majorGridlines>
          <c:spPr>
            <a:ln w="1587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1587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2000"/>
                  <a:t>x ,m</a:t>
                </a:r>
              </a:p>
            </c:rich>
          </c:tx>
          <c:layout>
            <c:manualLayout>
              <c:xMode val="edge"/>
              <c:yMode val="edge"/>
              <c:x val="1.3723054085452433E-2"/>
              <c:y val="3.7765953941949718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8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 sz="2400"/>
              <a:t>y(t)</a:t>
            </a:r>
            <a:endParaRPr lang="pl-P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25400" cap="rnd">
                <a:solidFill>
                  <a:schemeClr val="accent1"/>
                </a:solidFill>
                <a:prstDash val="solid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dane!$HY$1948:$HY$2048</c:f>
              <c:numCache>
                <c:formatCode>0.00</c:formatCode>
                <c:ptCount val="101"/>
                <c:pt idx="0">
                  <c:v>0</c:v>
                </c:pt>
                <c:pt idx="1">
                  <c:v>2.4743582965269673E-2</c:v>
                </c:pt>
                <c:pt idx="2">
                  <c:v>4.9487165930539347E-2</c:v>
                </c:pt>
                <c:pt idx="3">
                  <c:v>7.4230748895809023E-2</c:v>
                </c:pt>
                <c:pt idx="4">
                  <c:v>9.8974331861078693E-2</c:v>
                </c:pt>
                <c:pt idx="5">
                  <c:v>0.12371791482634836</c:v>
                </c:pt>
                <c:pt idx="6">
                  <c:v>0.14846149779161805</c:v>
                </c:pt>
                <c:pt idx="7">
                  <c:v>0.17320508075688773</c:v>
                </c:pt>
                <c:pt idx="8">
                  <c:v>0.19794866372215741</c:v>
                </c:pt>
                <c:pt idx="9">
                  <c:v>0.2226922466874271</c:v>
                </c:pt>
                <c:pt idx="10">
                  <c:v>0.24743582965269678</c:v>
                </c:pt>
                <c:pt idx="11">
                  <c:v>0.27217941261796647</c:v>
                </c:pt>
                <c:pt idx="12">
                  <c:v>0.29692299558323615</c:v>
                </c:pt>
                <c:pt idx="13">
                  <c:v>0.32166657854850583</c:v>
                </c:pt>
                <c:pt idx="14">
                  <c:v>0.34641016151377552</c:v>
                </c:pt>
                <c:pt idx="15">
                  <c:v>0.3711537444790452</c:v>
                </c:pt>
                <c:pt idx="16">
                  <c:v>0.39589732744431488</c:v>
                </c:pt>
                <c:pt idx="17">
                  <c:v>0.42064091040958457</c:v>
                </c:pt>
                <c:pt idx="18">
                  <c:v>0.44538449337485425</c:v>
                </c:pt>
                <c:pt idx="19">
                  <c:v>0.47012807634012393</c:v>
                </c:pt>
                <c:pt idx="20">
                  <c:v>0.49487165930539362</c:v>
                </c:pt>
                <c:pt idx="21">
                  <c:v>0.51961524227066325</c:v>
                </c:pt>
                <c:pt idx="22">
                  <c:v>0.54435882523593293</c:v>
                </c:pt>
                <c:pt idx="23">
                  <c:v>0.56910240820120261</c:v>
                </c:pt>
                <c:pt idx="24">
                  <c:v>0.5938459911664723</c:v>
                </c:pt>
                <c:pt idx="25">
                  <c:v>0.61858957413174198</c:v>
                </c:pt>
                <c:pt idx="26">
                  <c:v>0.64333315709701167</c:v>
                </c:pt>
                <c:pt idx="27">
                  <c:v>0.66807674006228135</c:v>
                </c:pt>
                <c:pt idx="28">
                  <c:v>0.69282032302755103</c:v>
                </c:pt>
                <c:pt idx="29">
                  <c:v>0.71756390599282072</c:v>
                </c:pt>
                <c:pt idx="30">
                  <c:v>0.7423074889580904</c:v>
                </c:pt>
                <c:pt idx="31">
                  <c:v>0.76705107192336008</c:v>
                </c:pt>
                <c:pt idx="32">
                  <c:v>0.79179465488862977</c:v>
                </c:pt>
                <c:pt idx="33">
                  <c:v>0.81653823785389945</c:v>
                </c:pt>
                <c:pt idx="34">
                  <c:v>0.84128182081916913</c:v>
                </c:pt>
                <c:pt idx="35">
                  <c:v>0.86602540378443882</c:v>
                </c:pt>
                <c:pt idx="36">
                  <c:v>0.8907689867497085</c:v>
                </c:pt>
                <c:pt idx="37">
                  <c:v>0.91551256971497819</c:v>
                </c:pt>
                <c:pt idx="38">
                  <c:v>0.94025615268024787</c:v>
                </c:pt>
                <c:pt idx="39">
                  <c:v>0.96499973564551755</c:v>
                </c:pt>
                <c:pt idx="40">
                  <c:v>0.98974331861078724</c:v>
                </c:pt>
                <c:pt idx="41">
                  <c:v>1.0144869015760569</c:v>
                </c:pt>
                <c:pt idx="42">
                  <c:v>1.0392304845413265</c:v>
                </c:pt>
                <c:pt idx="43">
                  <c:v>1.0639740675065961</c:v>
                </c:pt>
                <c:pt idx="44">
                  <c:v>1.0887176504718656</c:v>
                </c:pt>
                <c:pt idx="45">
                  <c:v>1.1134612334371352</c:v>
                </c:pt>
                <c:pt idx="46">
                  <c:v>1.1382048164024048</c:v>
                </c:pt>
                <c:pt idx="47">
                  <c:v>1.1629483993676744</c:v>
                </c:pt>
                <c:pt idx="48">
                  <c:v>1.1876919823329439</c:v>
                </c:pt>
                <c:pt idx="49">
                  <c:v>1.2124355652982135</c:v>
                </c:pt>
                <c:pt idx="50">
                  <c:v>1.2371791482634831</c:v>
                </c:pt>
                <c:pt idx="51">
                  <c:v>1.2619227312287526</c:v>
                </c:pt>
                <c:pt idx="52">
                  <c:v>1.2866663141940222</c:v>
                </c:pt>
                <c:pt idx="53">
                  <c:v>1.3114098971592918</c:v>
                </c:pt>
                <c:pt idx="54">
                  <c:v>1.3361534801245614</c:v>
                </c:pt>
                <c:pt idx="55">
                  <c:v>1.3608970630898309</c:v>
                </c:pt>
                <c:pt idx="56">
                  <c:v>1.3856406460551005</c:v>
                </c:pt>
                <c:pt idx="57">
                  <c:v>1.4103842290203701</c:v>
                </c:pt>
                <c:pt idx="58">
                  <c:v>1.4351278119856397</c:v>
                </c:pt>
                <c:pt idx="59">
                  <c:v>1.4598713949509092</c:v>
                </c:pt>
                <c:pt idx="60">
                  <c:v>1.4846149779161788</c:v>
                </c:pt>
                <c:pt idx="61">
                  <c:v>1.5093585608814484</c:v>
                </c:pt>
                <c:pt idx="62">
                  <c:v>1.5341021438467179</c:v>
                </c:pt>
                <c:pt idx="63">
                  <c:v>1.5588457268119875</c:v>
                </c:pt>
                <c:pt idx="64">
                  <c:v>1.5835893097772571</c:v>
                </c:pt>
                <c:pt idx="65">
                  <c:v>1.6083328927425267</c:v>
                </c:pt>
                <c:pt idx="66">
                  <c:v>1.6330764757077962</c:v>
                </c:pt>
                <c:pt idx="67">
                  <c:v>1.6578200586730658</c:v>
                </c:pt>
                <c:pt idx="68">
                  <c:v>1.6825636416383354</c:v>
                </c:pt>
                <c:pt idx="69">
                  <c:v>1.707307224603605</c:v>
                </c:pt>
                <c:pt idx="70">
                  <c:v>1.7320508075688745</c:v>
                </c:pt>
                <c:pt idx="71">
                  <c:v>1.7567943905341441</c:v>
                </c:pt>
                <c:pt idx="72">
                  <c:v>1.7815379734994137</c:v>
                </c:pt>
                <c:pt idx="73">
                  <c:v>1.8062815564646832</c:v>
                </c:pt>
                <c:pt idx="74">
                  <c:v>1.8310251394299528</c:v>
                </c:pt>
                <c:pt idx="75">
                  <c:v>1.8557687223952224</c:v>
                </c:pt>
                <c:pt idx="76">
                  <c:v>1.880512305360492</c:v>
                </c:pt>
                <c:pt idx="77">
                  <c:v>1.9052558883257615</c:v>
                </c:pt>
                <c:pt idx="78">
                  <c:v>1.9299994712910311</c:v>
                </c:pt>
                <c:pt idx="79">
                  <c:v>1.9547430542563007</c:v>
                </c:pt>
                <c:pt idx="80">
                  <c:v>1.9794866372215703</c:v>
                </c:pt>
                <c:pt idx="81">
                  <c:v>2.0042302201868401</c:v>
                </c:pt>
                <c:pt idx="82">
                  <c:v>2.0289738031521098</c:v>
                </c:pt>
                <c:pt idx="83">
                  <c:v>2.0537173861173796</c:v>
                </c:pt>
                <c:pt idx="84">
                  <c:v>2.0784609690826494</c:v>
                </c:pt>
                <c:pt idx="85">
                  <c:v>2.1032045520479192</c:v>
                </c:pt>
                <c:pt idx="86">
                  <c:v>2.127948135013189</c:v>
                </c:pt>
                <c:pt idx="87">
                  <c:v>2.1526917179784588</c:v>
                </c:pt>
                <c:pt idx="88">
                  <c:v>2.1774353009437286</c:v>
                </c:pt>
                <c:pt idx="89">
                  <c:v>2.2021788839089984</c:v>
                </c:pt>
                <c:pt idx="90">
                  <c:v>2.2269224668742682</c:v>
                </c:pt>
                <c:pt idx="91">
                  <c:v>2.251666049839538</c:v>
                </c:pt>
                <c:pt idx="92">
                  <c:v>2.2764096328048078</c:v>
                </c:pt>
                <c:pt idx="93">
                  <c:v>2.3011532157700776</c:v>
                </c:pt>
                <c:pt idx="94">
                  <c:v>2.3258967987353474</c:v>
                </c:pt>
                <c:pt idx="95">
                  <c:v>2.3506403817006172</c:v>
                </c:pt>
                <c:pt idx="96">
                  <c:v>2.375383964665887</c:v>
                </c:pt>
                <c:pt idx="97">
                  <c:v>2.4001275476311568</c:v>
                </c:pt>
                <c:pt idx="98">
                  <c:v>2.4248711305964266</c:v>
                </c:pt>
                <c:pt idx="99">
                  <c:v>2.4496147135616964</c:v>
                </c:pt>
                <c:pt idx="100">
                  <c:v>2.4743582965269661</c:v>
                </c:pt>
              </c:numCache>
            </c:numRef>
          </c:xVal>
          <c:yVal>
            <c:numRef>
              <c:f>dane!$IC$1948:$IC$2048</c:f>
              <c:numCache>
                <c:formatCode>0.00</c:formatCode>
                <c:ptCount val="101"/>
                <c:pt idx="0">
                  <c:v>30</c:v>
                </c:pt>
                <c:pt idx="1">
                  <c:v>29.997</c:v>
                </c:pt>
                <c:pt idx="2">
                  <c:v>29.988</c:v>
                </c:pt>
                <c:pt idx="3">
                  <c:v>29.972999999999999</c:v>
                </c:pt>
                <c:pt idx="4">
                  <c:v>29.952000000000002</c:v>
                </c:pt>
                <c:pt idx="5">
                  <c:v>29.925000000000001</c:v>
                </c:pt>
                <c:pt idx="6">
                  <c:v>29.891999999999999</c:v>
                </c:pt>
                <c:pt idx="7">
                  <c:v>29.853000000000002</c:v>
                </c:pt>
                <c:pt idx="8">
                  <c:v>29.808</c:v>
                </c:pt>
                <c:pt idx="9">
                  <c:v>29.757000000000001</c:v>
                </c:pt>
                <c:pt idx="10">
                  <c:v>29.7</c:v>
                </c:pt>
                <c:pt idx="11">
                  <c:v>29.637</c:v>
                </c:pt>
                <c:pt idx="12">
                  <c:v>29.568000000000001</c:v>
                </c:pt>
                <c:pt idx="13">
                  <c:v>29.492999999999999</c:v>
                </c:pt>
                <c:pt idx="14">
                  <c:v>29.411999999999999</c:v>
                </c:pt>
                <c:pt idx="15">
                  <c:v>29.324999999999999</c:v>
                </c:pt>
                <c:pt idx="16">
                  <c:v>29.231999999999999</c:v>
                </c:pt>
                <c:pt idx="17">
                  <c:v>29.132999999999999</c:v>
                </c:pt>
                <c:pt idx="18">
                  <c:v>29.027999999999999</c:v>
                </c:pt>
                <c:pt idx="19">
                  <c:v>28.916999999999998</c:v>
                </c:pt>
                <c:pt idx="20">
                  <c:v>28.8</c:v>
                </c:pt>
                <c:pt idx="21">
                  <c:v>28.677</c:v>
                </c:pt>
                <c:pt idx="22">
                  <c:v>28.547999999999998</c:v>
                </c:pt>
                <c:pt idx="23">
                  <c:v>28.413</c:v>
                </c:pt>
                <c:pt idx="24">
                  <c:v>28.271999999999998</c:v>
                </c:pt>
                <c:pt idx="25">
                  <c:v>28.125</c:v>
                </c:pt>
                <c:pt idx="26">
                  <c:v>27.971999999999998</c:v>
                </c:pt>
                <c:pt idx="27">
                  <c:v>27.812999999999999</c:v>
                </c:pt>
                <c:pt idx="28">
                  <c:v>27.648</c:v>
                </c:pt>
                <c:pt idx="29">
                  <c:v>27.477</c:v>
                </c:pt>
                <c:pt idx="30">
                  <c:v>27.299999999999997</c:v>
                </c:pt>
                <c:pt idx="31">
                  <c:v>27.116999999999997</c:v>
                </c:pt>
                <c:pt idx="32">
                  <c:v>26.927999999999997</c:v>
                </c:pt>
                <c:pt idx="33">
                  <c:v>26.732999999999997</c:v>
                </c:pt>
                <c:pt idx="34">
                  <c:v>26.531999999999996</c:v>
                </c:pt>
                <c:pt idx="35">
                  <c:v>26.324999999999999</c:v>
                </c:pt>
                <c:pt idx="36">
                  <c:v>26.111999999999998</c:v>
                </c:pt>
                <c:pt idx="37">
                  <c:v>25.892999999999997</c:v>
                </c:pt>
                <c:pt idx="38">
                  <c:v>25.667999999999999</c:v>
                </c:pt>
                <c:pt idx="39">
                  <c:v>25.436999999999998</c:v>
                </c:pt>
                <c:pt idx="40">
                  <c:v>25.199999999999996</c:v>
                </c:pt>
                <c:pt idx="41">
                  <c:v>24.956999999999997</c:v>
                </c:pt>
                <c:pt idx="42">
                  <c:v>24.707999999999998</c:v>
                </c:pt>
                <c:pt idx="43">
                  <c:v>24.452999999999999</c:v>
                </c:pt>
                <c:pt idx="44">
                  <c:v>24.192</c:v>
                </c:pt>
                <c:pt idx="45">
                  <c:v>23.925000000000001</c:v>
                </c:pt>
                <c:pt idx="46">
                  <c:v>23.652000000000001</c:v>
                </c:pt>
                <c:pt idx="47">
                  <c:v>23.373000000000005</c:v>
                </c:pt>
                <c:pt idx="48">
                  <c:v>23.088000000000005</c:v>
                </c:pt>
                <c:pt idx="49">
                  <c:v>22.797000000000004</c:v>
                </c:pt>
                <c:pt idx="50">
                  <c:v>22.500000000000007</c:v>
                </c:pt>
                <c:pt idx="51">
                  <c:v>22.19700000000001</c:v>
                </c:pt>
                <c:pt idx="52">
                  <c:v>21.888000000000012</c:v>
                </c:pt>
                <c:pt idx="53">
                  <c:v>21.573000000000015</c:v>
                </c:pt>
                <c:pt idx="54">
                  <c:v>21.252000000000017</c:v>
                </c:pt>
                <c:pt idx="55">
                  <c:v>20.925000000000015</c:v>
                </c:pt>
                <c:pt idx="56">
                  <c:v>20.592000000000017</c:v>
                </c:pt>
                <c:pt idx="57">
                  <c:v>20.253000000000021</c:v>
                </c:pt>
                <c:pt idx="58">
                  <c:v>19.908000000000019</c:v>
                </c:pt>
                <c:pt idx="59">
                  <c:v>19.557000000000023</c:v>
                </c:pt>
                <c:pt idx="60">
                  <c:v>19.200000000000024</c:v>
                </c:pt>
                <c:pt idx="61">
                  <c:v>18.837000000000025</c:v>
                </c:pt>
                <c:pt idx="62">
                  <c:v>18.468000000000028</c:v>
                </c:pt>
                <c:pt idx="63">
                  <c:v>18.093000000000032</c:v>
                </c:pt>
                <c:pt idx="64">
                  <c:v>17.712000000000032</c:v>
                </c:pt>
                <c:pt idx="65">
                  <c:v>17.325000000000035</c:v>
                </c:pt>
                <c:pt idx="66">
                  <c:v>16.932000000000038</c:v>
                </c:pt>
                <c:pt idx="67">
                  <c:v>16.533000000000037</c:v>
                </c:pt>
                <c:pt idx="68">
                  <c:v>16.128000000000043</c:v>
                </c:pt>
                <c:pt idx="69">
                  <c:v>15.717000000000043</c:v>
                </c:pt>
                <c:pt idx="70">
                  <c:v>15.300000000000047</c:v>
                </c:pt>
                <c:pt idx="71">
                  <c:v>14.877000000000049</c:v>
                </c:pt>
                <c:pt idx="72">
                  <c:v>14.448000000000052</c:v>
                </c:pt>
                <c:pt idx="73">
                  <c:v>14.013000000000053</c:v>
                </c:pt>
                <c:pt idx="74">
                  <c:v>13.572000000000056</c:v>
                </c:pt>
                <c:pt idx="75">
                  <c:v>13.125000000000057</c:v>
                </c:pt>
                <c:pt idx="76">
                  <c:v>12.672000000000061</c:v>
                </c:pt>
                <c:pt idx="77">
                  <c:v>12.213000000000065</c:v>
                </c:pt>
                <c:pt idx="78">
                  <c:v>11.748000000000069</c:v>
                </c:pt>
                <c:pt idx="79">
                  <c:v>11.277000000000069</c:v>
                </c:pt>
                <c:pt idx="80">
                  <c:v>10.800000000000072</c:v>
                </c:pt>
                <c:pt idx="81">
                  <c:v>10.317000000000071</c:v>
                </c:pt>
                <c:pt idx="82">
                  <c:v>9.8280000000000669</c:v>
                </c:pt>
                <c:pt idx="83">
                  <c:v>9.3330000000000695</c:v>
                </c:pt>
                <c:pt idx="84">
                  <c:v>8.8320000000000682</c:v>
                </c:pt>
                <c:pt idx="85">
                  <c:v>8.3250000000000668</c:v>
                </c:pt>
                <c:pt idx="86">
                  <c:v>7.8120000000000616</c:v>
                </c:pt>
                <c:pt idx="87">
                  <c:v>7.2930000000000632</c:v>
                </c:pt>
                <c:pt idx="88">
                  <c:v>6.7680000000000575</c:v>
                </c:pt>
                <c:pt idx="89">
                  <c:v>6.2370000000000587</c:v>
                </c:pt>
                <c:pt idx="90">
                  <c:v>5.7000000000000561</c:v>
                </c:pt>
                <c:pt idx="91">
                  <c:v>5.1570000000000533</c:v>
                </c:pt>
                <c:pt idx="92">
                  <c:v>4.6080000000000503</c:v>
                </c:pt>
                <c:pt idx="93">
                  <c:v>4.053000000000047</c:v>
                </c:pt>
                <c:pt idx="94">
                  <c:v>3.4920000000000471</c:v>
                </c:pt>
                <c:pt idx="95">
                  <c:v>2.9250000000000433</c:v>
                </c:pt>
                <c:pt idx="96">
                  <c:v>2.3520000000000394</c:v>
                </c:pt>
                <c:pt idx="97">
                  <c:v>1.7730000000000388</c:v>
                </c:pt>
                <c:pt idx="98">
                  <c:v>1.1880000000000379</c:v>
                </c:pt>
                <c:pt idx="99">
                  <c:v>0.59700000000003328</c:v>
                </c:pt>
                <c:pt idx="100">
                  <c:v>3.5527136788005009E-14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2A8-4446-8460-C30E911F36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6058256"/>
        <c:axId val="2096059504"/>
      </c:scatterChart>
      <c:valAx>
        <c:axId val="2096058256"/>
        <c:scaling>
          <c:orientation val="minMax"/>
        </c:scaling>
        <c:delete val="0"/>
        <c:axPos val="b"/>
        <c:majorGridlines>
          <c:spPr>
            <a:ln w="1587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1587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t,</a:t>
                </a:r>
                <a:r>
                  <a:rPr lang="pl-PL" sz="1600" baseline="0"/>
                  <a:t> s</a:t>
                </a:r>
                <a:endParaRPr lang="pl-PL" sz="1600"/>
              </a:p>
            </c:rich>
          </c:tx>
          <c:layout>
            <c:manualLayout>
              <c:xMode val="edge"/>
              <c:yMode val="edge"/>
              <c:x val="0.90559990637589927"/>
              <c:y val="0.9122965601644820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9504"/>
        <c:crosses val="autoZero"/>
        <c:crossBetween val="midCat"/>
      </c:valAx>
      <c:valAx>
        <c:axId val="2096059504"/>
        <c:scaling>
          <c:orientation val="minMax"/>
          <c:min val="0"/>
        </c:scaling>
        <c:delete val="0"/>
        <c:axPos val="l"/>
        <c:majorGridlines>
          <c:spPr>
            <a:ln w="1587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1587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y, m</a:t>
                </a:r>
              </a:p>
            </c:rich>
          </c:tx>
          <c:layout>
            <c:manualLayout>
              <c:xMode val="edge"/>
              <c:yMode val="edge"/>
              <c:x val="1.5089174304031668E-2"/>
              <c:y val="3.9858004151154737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8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 sz="2400"/>
              <a:t>y(x)</a:t>
            </a:r>
            <a:endParaRPr lang="pl-P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25400" cap="rnd">
                <a:solidFill>
                  <a:schemeClr val="accent1"/>
                </a:solidFill>
                <a:prstDash val="solid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dane!$IB$1948:$IB$2048</c:f>
              <c:numCache>
                <c:formatCode>0.00</c:formatCode>
                <c:ptCount val="101"/>
                <c:pt idx="0">
                  <c:v>0</c:v>
                </c:pt>
                <c:pt idx="1">
                  <c:v>0.37115374447904509</c:v>
                </c:pt>
                <c:pt idx="2">
                  <c:v>0.74230748895809018</c:v>
                </c:pt>
                <c:pt idx="3">
                  <c:v>1.1134612334371354</c:v>
                </c:pt>
                <c:pt idx="4">
                  <c:v>1.4846149779161804</c:v>
                </c:pt>
                <c:pt idx="5">
                  <c:v>1.8557687223952255</c:v>
                </c:pt>
                <c:pt idx="6">
                  <c:v>2.2269224668742709</c:v>
                </c:pt>
                <c:pt idx="7">
                  <c:v>2.598076211353316</c:v>
                </c:pt>
                <c:pt idx="8">
                  <c:v>2.9692299558323612</c:v>
                </c:pt>
                <c:pt idx="9">
                  <c:v>3.3403837003114063</c:v>
                </c:pt>
                <c:pt idx="10">
                  <c:v>3.7115374447904519</c:v>
                </c:pt>
                <c:pt idx="11">
                  <c:v>4.0826911892694966</c:v>
                </c:pt>
                <c:pt idx="12">
                  <c:v>4.4538449337485426</c:v>
                </c:pt>
                <c:pt idx="13">
                  <c:v>4.8249986782275878</c:v>
                </c:pt>
                <c:pt idx="14">
                  <c:v>5.1961524227066329</c:v>
                </c:pt>
                <c:pt idx="15">
                  <c:v>5.5673061671856781</c:v>
                </c:pt>
                <c:pt idx="16">
                  <c:v>5.9384599116647232</c:v>
                </c:pt>
                <c:pt idx="17">
                  <c:v>6.3096136561437683</c:v>
                </c:pt>
                <c:pt idx="18">
                  <c:v>6.6807674006228135</c:v>
                </c:pt>
                <c:pt idx="19">
                  <c:v>7.0519211451018586</c:v>
                </c:pt>
                <c:pt idx="20">
                  <c:v>7.4230748895809047</c:v>
                </c:pt>
                <c:pt idx="21">
                  <c:v>7.7942286340599489</c:v>
                </c:pt>
                <c:pt idx="22">
                  <c:v>8.1653823785389932</c:v>
                </c:pt>
                <c:pt idx="23">
                  <c:v>8.5365361230180383</c:v>
                </c:pt>
                <c:pt idx="24">
                  <c:v>8.9076898674970852</c:v>
                </c:pt>
                <c:pt idx="25">
                  <c:v>9.2788436119761304</c:v>
                </c:pt>
                <c:pt idx="26">
                  <c:v>9.6499973564551755</c:v>
                </c:pt>
                <c:pt idx="27">
                  <c:v>10.021151100934221</c:v>
                </c:pt>
                <c:pt idx="28">
                  <c:v>10.392304845413266</c:v>
                </c:pt>
                <c:pt idx="29">
                  <c:v>10.763458589892311</c:v>
                </c:pt>
                <c:pt idx="30">
                  <c:v>11.134612334371356</c:v>
                </c:pt>
                <c:pt idx="31">
                  <c:v>11.505766078850401</c:v>
                </c:pt>
                <c:pt idx="32">
                  <c:v>11.876919823329446</c:v>
                </c:pt>
                <c:pt idx="33">
                  <c:v>12.248073567808492</c:v>
                </c:pt>
                <c:pt idx="34">
                  <c:v>12.619227312287537</c:v>
                </c:pt>
                <c:pt idx="35">
                  <c:v>12.990381056766582</c:v>
                </c:pt>
                <c:pt idx="36">
                  <c:v>13.361534801245627</c:v>
                </c:pt>
                <c:pt idx="37">
                  <c:v>13.732688545724672</c:v>
                </c:pt>
                <c:pt idx="38">
                  <c:v>14.103842290203717</c:v>
                </c:pt>
                <c:pt idx="39">
                  <c:v>14.474996034682764</c:v>
                </c:pt>
                <c:pt idx="40">
                  <c:v>14.846149779161809</c:v>
                </c:pt>
                <c:pt idx="41">
                  <c:v>15.217303523640854</c:v>
                </c:pt>
                <c:pt idx="42">
                  <c:v>15.588457268119898</c:v>
                </c:pt>
                <c:pt idx="43">
                  <c:v>15.959611012598941</c:v>
                </c:pt>
                <c:pt idx="44">
                  <c:v>16.330764757077986</c:v>
                </c:pt>
                <c:pt idx="45">
                  <c:v>16.701918501557028</c:v>
                </c:pt>
                <c:pt idx="46">
                  <c:v>17.073072246036073</c:v>
                </c:pt>
                <c:pt idx="47">
                  <c:v>17.444225990515115</c:v>
                </c:pt>
                <c:pt idx="48">
                  <c:v>17.81537973499416</c:v>
                </c:pt>
                <c:pt idx="49">
                  <c:v>18.186533479473201</c:v>
                </c:pt>
                <c:pt idx="50">
                  <c:v>18.557687223952247</c:v>
                </c:pt>
                <c:pt idx="51">
                  <c:v>18.928840968431288</c:v>
                </c:pt>
                <c:pt idx="52">
                  <c:v>19.299994712910333</c:v>
                </c:pt>
                <c:pt idx="53">
                  <c:v>19.671148457389378</c:v>
                </c:pt>
                <c:pt idx="54">
                  <c:v>20.04230220186842</c:v>
                </c:pt>
                <c:pt idx="55">
                  <c:v>20.413455946347465</c:v>
                </c:pt>
                <c:pt idx="56">
                  <c:v>20.784609690826507</c:v>
                </c:pt>
                <c:pt idx="57">
                  <c:v>21.155763435305552</c:v>
                </c:pt>
                <c:pt idx="58">
                  <c:v>21.526917179784594</c:v>
                </c:pt>
                <c:pt idx="59">
                  <c:v>21.898070924263639</c:v>
                </c:pt>
                <c:pt idx="60">
                  <c:v>22.26922466874268</c:v>
                </c:pt>
                <c:pt idx="61">
                  <c:v>22.640378413221725</c:v>
                </c:pt>
                <c:pt idx="62">
                  <c:v>23.011532157700771</c:v>
                </c:pt>
                <c:pt idx="63">
                  <c:v>23.382685902179812</c:v>
                </c:pt>
                <c:pt idx="64">
                  <c:v>23.753839646658857</c:v>
                </c:pt>
                <c:pt idx="65">
                  <c:v>24.124993391137899</c:v>
                </c:pt>
                <c:pt idx="66">
                  <c:v>24.496147135616944</c:v>
                </c:pt>
                <c:pt idx="67">
                  <c:v>24.867300880095986</c:v>
                </c:pt>
                <c:pt idx="68">
                  <c:v>25.238454624575031</c:v>
                </c:pt>
                <c:pt idx="69">
                  <c:v>25.609608369054076</c:v>
                </c:pt>
                <c:pt idx="70">
                  <c:v>25.980762113533117</c:v>
                </c:pt>
                <c:pt idx="71">
                  <c:v>26.351915858012163</c:v>
                </c:pt>
                <c:pt idx="72">
                  <c:v>26.723069602491204</c:v>
                </c:pt>
                <c:pt idx="73">
                  <c:v>27.094223346970249</c:v>
                </c:pt>
                <c:pt idx="74">
                  <c:v>27.465377091449291</c:v>
                </c:pt>
                <c:pt idx="75">
                  <c:v>27.836530835928336</c:v>
                </c:pt>
                <c:pt idx="76">
                  <c:v>28.207684580407381</c:v>
                </c:pt>
                <c:pt idx="77">
                  <c:v>28.578838324886423</c:v>
                </c:pt>
                <c:pt idx="78">
                  <c:v>28.949992069365468</c:v>
                </c:pt>
                <c:pt idx="79">
                  <c:v>29.32114581384451</c:v>
                </c:pt>
                <c:pt idx="80">
                  <c:v>29.692299558323555</c:v>
                </c:pt>
                <c:pt idx="81">
                  <c:v>30.0634533028026</c:v>
                </c:pt>
                <c:pt idx="82">
                  <c:v>30.434607047281649</c:v>
                </c:pt>
                <c:pt idx="83">
                  <c:v>30.805760791760694</c:v>
                </c:pt>
                <c:pt idx="84">
                  <c:v>31.176914536239742</c:v>
                </c:pt>
                <c:pt idx="85">
                  <c:v>31.548068280718788</c:v>
                </c:pt>
                <c:pt idx="86">
                  <c:v>31.919222025197836</c:v>
                </c:pt>
                <c:pt idx="87">
                  <c:v>32.290375769676885</c:v>
                </c:pt>
                <c:pt idx="88">
                  <c:v>32.66152951415593</c:v>
                </c:pt>
                <c:pt idx="89">
                  <c:v>33.032683258634975</c:v>
                </c:pt>
                <c:pt idx="90">
                  <c:v>33.40383700311402</c:v>
                </c:pt>
                <c:pt idx="91">
                  <c:v>33.774990747593073</c:v>
                </c:pt>
                <c:pt idx="92">
                  <c:v>34.146144492072118</c:v>
                </c:pt>
                <c:pt idx="93">
                  <c:v>34.517298236551163</c:v>
                </c:pt>
                <c:pt idx="94">
                  <c:v>34.888451981030208</c:v>
                </c:pt>
                <c:pt idx="95">
                  <c:v>35.25960572550926</c:v>
                </c:pt>
                <c:pt idx="96">
                  <c:v>35.630759469988305</c:v>
                </c:pt>
                <c:pt idx="97">
                  <c:v>36.001913214467351</c:v>
                </c:pt>
                <c:pt idx="98">
                  <c:v>36.373066958946396</c:v>
                </c:pt>
                <c:pt idx="99">
                  <c:v>36.744220703425448</c:v>
                </c:pt>
                <c:pt idx="100">
                  <c:v>37.115374447904493</c:v>
                </c:pt>
              </c:numCache>
            </c:numRef>
          </c:xVal>
          <c:yVal>
            <c:numRef>
              <c:f>dane!$IC$1948:$IC$2048</c:f>
              <c:numCache>
                <c:formatCode>0.00</c:formatCode>
                <c:ptCount val="101"/>
                <c:pt idx="0">
                  <c:v>30</c:v>
                </c:pt>
                <c:pt idx="1">
                  <c:v>29.997</c:v>
                </c:pt>
                <c:pt idx="2">
                  <c:v>29.988</c:v>
                </c:pt>
                <c:pt idx="3">
                  <c:v>29.972999999999999</c:v>
                </c:pt>
                <c:pt idx="4">
                  <c:v>29.952000000000002</c:v>
                </c:pt>
                <c:pt idx="5">
                  <c:v>29.925000000000001</c:v>
                </c:pt>
                <c:pt idx="6">
                  <c:v>29.891999999999999</c:v>
                </c:pt>
                <c:pt idx="7">
                  <c:v>29.853000000000002</c:v>
                </c:pt>
                <c:pt idx="8">
                  <c:v>29.808</c:v>
                </c:pt>
                <c:pt idx="9">
                  <c:v>29.757000000000001</c:v>
                </c:pt>
                <c:pt idx="10">
                  <c:v>29.7</c:v>
                </c:pt>
                <c:pt idx="11">
                  <c:v>29.637</c:v>
                </c:pt>
                <c:pt idx="12">
                  <c:v>29.568000000000001</c:v>
                </c:pt>
                <c:pt idx="13">
                  <c:v>29.492999999999999</c:v>
                </c:pt>
                <c:pt idx="14">
                  <c:v>29.411999999999999</c:v>
                </c:pt>
                <c:pt idx="15">
                  <c:v>29.324999999999999</c:v>
                </c:pt>
                <c:pt idx="16">
                  <c:v>29.231999999999999</c:v>
                </c:pt>
                <c:pt idx="17">
                  <c:v>29.132999999999999</c:v>
                </c:pt>
                <c:pt idx="18">
                  <c:v>29.027999999999999</c:v>
                </c:pt>
                <c:pt idx="19">
                  <c:v>28.916999999999998</c:v>
                </c:pt>
                <c:pt idx="20">
                  <c:v>28.8</c:v>
                </c:pt>
                <c:pt idx="21">
                  <c:v>28.677</c:v>
                </c:pt>
                <c:pt idx="22">
                  <c:v>28.547999999999998</c:v>
                </c:pt>
                <c:pt idx="23">
                  <c:v>28.413</c:v>
                </c:pt>
                <c:pt idx="24">
                  <c:v>28.271999999999998</c:v>
                </c:pt>
                <c:pt idx="25">
                  <c:v>28.125</c:v>
                </c:pt>
                <c:pt idx="26">
                  <c:v>27.971999999999998</c:v>
                </c:pt>
                <c:pt idx="27">
                  <c:v>27.812999999999999</c:v>
                </c:pt>
                <c:pt idx="28">
                  <c:v>27.648</c:v>
                </c:pt>
                <c:pt idx="29">
                  <c:v>27.477</c:v>
                </c:pt>
                <c:pt idx="30">
                  <c:v>27.299999999999997</c:v>
                </c:pt>
                <c:pt idx="31">
                  <c:v>27.116999999999997</c:v>
                </c:pt>
                <c:pt idx="32">
                  <c:v>26.927999999999997</c:v>
                </c:pt>
                <c:pt idx="33">
                  <c:v>26.732999999999997</c:v>
                </c:pt>
                <c:pt idx="34">
                  <c:v>26.531999999999996</c:v>
                </c:pt>
                <c:pt idx="35">
                  <c:v>26.324999999999999</c:v>
                </c:pt>
                <c:pt idx="36">
                  <c:v>26.111999999999998</c:v>
                </c:pt>
                <c:pt idx="37">
                  <c:v>25.892999999999997</c:v>
                </c:pt>
                <c:pt idx="38">
                  <c:v>25.667999999999999</c:v>
                </c:pt>
                <c:pt idx="39">
                  <c:v>25.436999999999998</c:v>
                </c:pt>
                <c:pt idx="40">
                  <c:v>25.199999999999996</c:v>
                </c:pt>
                <c:pt idx="41">
                  <c:v>24.956999999999997</c:v>
                </c:pt>
                <c:pt idx="42">
                  <c:v>24.707999999999998</c:v>
                </c:pt>
                <c:pt idx="43">
                  <c:v>24.452999999999999</c:v>
                </c:pt>
                <c:pt idx="44">
                  <c:v>24.192</c:v>
                </c:pt>
                <c:pt idx="45">
                  <c:v>23.925000000000001</c:v>
                </c:pt>
                <c:pt idx="46">
                  <c:v>23.652000000000001</c:v>
                </c:pt>
                <c:pt idx="47">
                  <c:v>23.373000000000005</c:v>
                </c:pt>
                <c:pt idx="48">
                  <c:v>23.088000000000005</c:v>
                </c:pt>
                <c:pt idx="49">
                  <c:v>22.797000000000004</c:v>
                </c:pt>
                <c:pt idx="50">
                  <c:v>22.500000000000007</c:v>
                </c:pt>
                <c:pt idx="51">
                  <c:v>22.19700000000001</c:v>
                </c:pt>
                <c:pt idx="52">
                  <c:v>21.888000000000012</c:v>
                </c:pt>
                <c:pt idx="53">
                  <c:v>21.573000000000015</c:v>
                </c:pt>
                <c:pt idx="54">
                  <c:v>21.252000000000017</c:v>
                </c:pt>
                <c:pt idx="55">
                  <c:v>20.925000000000015</c:v>
                </c:pt>
                <c:pt idx="56">
                  <c:v>20.592000000000017</c:v>
                </c:pt>
                <c:pt idx="57">
                  <c:v>20.253000000000021</c:v>
                </c:pt>
                <c:pt idx="58">
                  <c:v>19.908000000000019</c:v>
                </c:pt>
                <c:pt idx="59">
                  <c:v>19.557000000000023</c:v>
                </c:pt>
                <c:pt idx="60">
                  <c:v>19.200000000000024</c:v>
                </c:pt>
                <c:pt idx="61">
                  <c:v>18.837000000000025</c:v>
                </c:pt>
                <c:pt idx="62">
                  <c:v>18.468000000000028</c:v>
                </c:pt>
                <c:pt idx="63">
                  <c:v>18.093000000000032</c:v>
                </c:pt>
                <c:pt idx="64">
                  <c:v>17.712000000000032</c:v>
                </c:pt>
                <c:pt idx="65">
                  <c:v>17.325000000000035</c:v>
                </c:pt>
                <c:pt idx="66">
                  <c:v>16.932000000000038</c:v>
                </c:pt>
                <c:pt idx="67">
                  <c:v>16.533000000000037</c:v>
                </c:pt>
                <c:pt idx="68">
                  <c:v>16.128000000000043</c:v>
                </c:pt>
                <c:pt idx="69">
                  <c:v>15.717000000000043</c:v>
                </c:pt>
                <c:pt idx="70">
                  <c:v>15.300000000000047</c:v>
                </c:pt>
                <c:pt idx="71">
                  <c:v>14.877000000000049</c:v>
                </c:pt>
                <c:pt idx="72">
                  <c:v>14.448000000000052</c:v>
                </c:pt>
                <c:pt idx="73">
                  <c:v>14.013000000000053</c:v>
                </c:pt>
                <c:pt idx="74">
                  <c:v>13.572000000000056</c:v>
                </c:pt>
                <c:pt idx="75">
                  <c:v>13.125000000000057</c:v>
                </c:pt>
                <c:pt idx="76">
                  <c:v>12.672000000000061</c:v>
                </c:pt>
                <c:pt idx="77">
                  <c:v>12.213000000000065</c:v>
                </c:pt>
                <c:pt idx="78">
                  <c:v>11.748000000000069</c:v>
                </c:pt>
                <c:pt idx="79">
                  <c:v>11.277000000000069</c:v>
                </c:pt>
                <c:pt idx="80">
                  <c:v>10.800000000000072</c:v>
                </c:pt>
                <c:pt idx="81">
                  <c:v>10.317000000000071</c:v>
                </c:pt>
                <c:pt idx="82">
                  <c:v>9.8280000000000669</c:v>
                </c:pt>
                <c:pt idx="83">
                  <c:v>9.3330000000000695</c:v>
                </c:pt>
                <c:pt idx="84">
                  <c:v>8.8320000000000682</c:v>
                </c:pt>
                <c:pt idx="85">
                  <c:v>8.3250000000000668</c:v>
                </c:pt>
                <c:pt idx="86">
                  <c:v>7.8120000000000616</c:v>
                </c:pt>
                <c:pt idx="87">
                  <c:v>7.2930000000000632</c:v>
                </c:pt>
                <c:pt idx="88">
                  <c:v>6.7680000000000575</c:v>
                </c:pt>
                <c:pt idx="89">
                  <c:v>6.2370000000000587</c:v>
                </c:pt>
                <c:pt idx="90">
                  <c:v>5.7000000000000561</c:v>
                </c:pt>
                <c:pt idx="91">
                  <c:v>5.1570000000000533</c:v>
                </c:pt>
                <c:pt idx="92">
                  <c:v>4.6080000000000503</c:v>
                </c:pt>
                <c:pt idx="93">
                  <c:v>4.053000000000047</c:v>
                </c:pt>
                <c:pt idx="94">
                  <c:v>3.4920000000000471</c:v>
                </c:pt>
                <c:pt idx="95">
                  <c:v>2.9250000000000433</c:v>
                </c:pt>
                <c:pt idx="96">
                  <c:v>2.3520000000000394</c:v>
                </c:pt>
                <c:pt idx="97">
                  <c:v>1.7730000000000388</c:v>
                </c:pt>
                <c:pt idx="98">
                  <c:v>1.1880000000000379</c:v>
                </c:pt>
                <c:pt idx="99">
                  <c:v>0.59700000000003328</c:v>
                </c:pt>
                <c:pt idx="100">
                  <c:v>3.5527136788005009E-14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BB7-46ED-8A78-B85EAFF3CF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6058256"/>
        <c:axId val="2096059504"/>
      </c:scatterChart>
      <c:valAx>
        <c:axId val="2096058256"/>
        <c:scaling>
          <c:orientation val="minMax"/>
        </c:scaling>
        <c:delete val="0"/>
        <c:axPos val="b"/>
        <c:majorGridlines>
          <c:spPr>
            <a:ln w="1587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1587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x,</a:t>
                </a:r>
                <a:r>
                  <a:rPr lang="pl-PL" sz="1600" baseline="0"/>
                  <a:t> m</a:t>
                </a:r>
                <a:endParaRPr lang="pl-PL" sz="1600"/>
              </a:p>
            </c:rich>
          </c:tx>
          <c:layout>
            <c:manualLayout>
              <c:xMode val="edge"/>
              <c:yMode val="edge"/>
              <c:x val="0.91106439051675914"/>
              <c:y val="0.9353090304088558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9504"/>
        <c:crosses val="autoZero"/>
        <c:crossBetween val="midCat"/>
      </c:valAx>
      <c:valAx>
        <c:axId val="2096059504"/>
        <c:scaling>
          <c:orientation val="minMax"/>
          <c:min val="0"/>
        </c:scaling>
        <c:delete val="0"/>
        <c:axPos val="l"/>
        <c:majorGridlines>
          <c:spPr>
            <a:ln w="1587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1587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y ,m</a:t>
                </a:r>
              </a:p>
            </c:rich>
          </c:tx>
          <c:layout>
            <c:manualLayout>
              <c:xMode val="edge"/>
              <c:yMode val="edge"/>
              <c:x val="1.5089174304031668E-2"/>
              <c:y val="4.4042104569564776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8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 sz="2400"/>
              <a:t>y(x)</a:t>
            </a:r>
            <a:endParaRPr lang="pl-P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25400" cap="rnd">
                <a:noFill/>
                <a:prstDash val="solid"/>
              </a:ln>
              <a:effectLst/>
            </c:spPr>
            <c:trendlineType val="poly"/>
            <c:order val="2"/>
            <c:dispRSqr val="0"/>
            <c:dispEq val="0"/>
          </c:trendline>
          <c:xVal>
            <c:numRef>
              <c:f>dane!$IB$1948:$IB$2048</c:f>
              <c:numCache>
                <c:formatCode>0.00</c:formatCode>
                <c:ptCount val="101"/>
                <c:pt idx="0">
                  <c:v>0</c:v>
                </c:pt>
                <c:pt idx="1">
                  <c:v>0.37115374447904509</c:v>
                </c:pt>
                <c:pt idx="2">
                  <c:v>0.74230748895809018</c:v>
                </c:pt>
                <c:pt idx="3">
                  <c:v>1.1134612334371354</c:v>
                </c:pt>
                <c:pt idx="4">
                  <c:v>1.4846149779161804</c:v>
                </c:pt>
                <c:pt idx="5">
                  <c:v>1.8557687223952255</c:v>
                </c:pt>
                <c:pt idx="6">
                  <c:v>2.2269224668742709</c:v>
                </c:pt>
                <c:pt idx="7">
                  <c:v>2.598076211353316</c:v>
                </c:pt>
                <c:pt idx="8">
                  <c:v>2.9692299558323612</c:v>
                </c:pt>
                <c:pt idx="9">
                  <c:v>3.3403837003114063</c:v>
                </c:pt>
                <c:pt idx="10">
                  <c:v>3.7115374447904519</c:v>
                </c:pt>
                <c:pt idx="11">
                  <c:v>4.0826911892694966</c:v>
                </c:pt>
                <c:pt idx="12">
                  <c:v>4.4538449337485426</c:v>
                </c:pt>
                <c:pt idx="13">
                  <c:v>4.8249986782275878</c:v>
                </c:pt>
                <c:pt idx="14">
                  <c:v>5.1961524227066329</c:v>
                </c:pt>
                <c:pt idx="15">
                  <c:v>5.5673061671856781</c:v>
                </c:pt>
                <c:pt idx="16">
                  <c:v>5.9384599116647232</c:v>
                </c:pt>
                <c:pt idx="17">
                  <c:v>6.3096136561437683</c:v>
                </c:pt>
                <c:pt idx="18">
                  <c:v>6.6807674006228135</c:v>
                </c:pt>
                <c:pt idx="19">
                  <c:v>7.0519211451018586</c:v>
                </c:pt>
                <c:pt idx="20">
                  <c:v>7.4230748895809047</c:v>
                </c:pt>
                <c:pt idx="21">
                  <c:v>7.7942286340599489</c:v>
                </c:pt>
                <c:pt idx="22">
                  <c:v>8.1653823785389932</c:v>
                </c:pt>
                <c:pt idx="23">
                  <c:v>8.5365361230180383</c:v>
                </c:pt>
                <c:pt idx="24">
                  <c:v>8.9076898674970852</c:v>
                </c:pt>
                <c:pt idx="25">
                  <c:v>9.2788436119761304</c:v>
                </c:pt>
                <c:pt idx="26">
                  <c:v>9.6499973564551755</c:v>
                </c:pt>
                <c:pt idx="27">
                  <c:v>10.021151100934221</c:v>
                </c:pt>
                <c:pt idx="28">
                  <c:v>10.392304845413266</c:v>
                </c:pt>
                <c:pt idx="29">
                  <c:v>10.763458589892311</c:v>
                </c:pt>
                <c:pt idx="30">
                  <c:v>11.134612334371356</c:v>
                </c:pt>
                <c:pt idx="31">
                  <c:v>11.505766078850401</c:v>
                </c:pt>
                <c:pt idx="32">
                  <c:v>11.876919823329446</c:v>
                </c:pt>
                <c:pt idx="33">
                  <c:v>12.248073567808492</c:v>
                </c:pt>
                <c:pt idx="34">
                  <c:v>12.619227312287537</c:v>
                </c:pt>
                <c:pt idx="35">
                  <c:v>12.990381056766582</c:v>
                </c:pt>
                <c:pt idx="36">
                  <c:v>13.361534801245627</c:v>
                </c:pt>
                <c:pt idx="37">
                  <c:v>13.732688545724672</c:v>
                </c:pt>
                <c:pt idx="38">
                  <c:v>14.103842290203717</c:v>
                </c:pt>
                <c:pt idx="39">
                  <c:v>14.474996034682764</c:v>
                </c:pt>
                <c:pt idx="40">
                  <c:v>14.846149779161809</c:v>
                </c:pt>
                <c:pt idx="41">
                  <c:v>15.217303523640854</c:v>
                </c:pt>
                <c:pt idx="42">
                  <c:v>15.588457268119898</c:v>
                </c:pt>
                <c:pt idx="43">
                  <c:v>15.959611012598941</c:v>
                </c:pt>
                <c:pt idx="44">
                  <c:v>16.330764757077986</c:v>
                </c:pt>
                <c:pt idx="45">
                  <c:v>16.701918501557028</c:v>
                </c:pt>
                <c:pt idx="46">
                  <c:v>17.073072246036073</c:v>
                </c:pt>
                <c:pt idx="47">
                  <c:v>17.444225990515115</c:v>
                </c:pt>
                <c:pt idx="48">
                  <c:v>17.81537973499416</c:v>
                </c:pt>
                <c:pt idx="49">
                  <c:v>18.186533479473201</c:v>
                </c:pt>
                <c:pt idx="50">
                  <c:v>18.557687223952247</c:v>
                </c:pt>
                <c:pt idx="51">
                  <c:v>18.928840968431288</c:v>
                </c:pt>
                <c:pt idx="52">
                  <c:v>19.299994712910333</c:v>
                </c:pt>
                <c:pt idx="53">
                  <c:v>19.671148457389378</c:v>
                </c:pt>
                <c:pt idx="54">
                  <c:v>20.04230220186842</c:v>
                </c:pt>
                <c:pt idx="55">
                  <c:v>20.413455946347465</c:v>
                </c:pt>
                <c:pt idx="56">
                  <c:v>20.784609690826507</c:v>
                </c:pt>
                <c:pt idx="57">
                  <c:v>21.155763435305552</c:v>
                </c:pt>
                <c:pt idx="58">
                  <c:v>21.526917179784594</c:v>
                </c:pt>
                <c:pt idx="59">
                  <c:v>21.898070924263639</c:v>
                </c:pt>
                <c:pt idx="60">
                  <c:v>22.26922466874268</c:v>
                </c:pt>
                <c:pt idx="61">
                  <c:v>22.640378413221725</c:v>
                </c:pt>
                <c:pt idx="62">
                  <c:v>23.011532157700771</c:v>
                </c:pt>
                <c:pt idx="63">
                  <c:v>23.382685902179812</c:v>
                </c:pt>
                <c:pt idx="64">
                  <c:v>23.753839646658857</c:v>
                </c:pt>
                <c:pt idx="65">
                  <c:v>24.124993391137899</c:v>
                </c:pt>
                <c:pt idx="66">
                  <c:v>24.496147135616944</c:v>
                </c:pt>
                <c:pt idx="67">
                  <c:v>24.867300880095986</c:v>
                </c:pt>
                <c:pt idx="68">
                  <c:v>25.238454624575031</c:v>
                </c:pt>
                <c:pt idx="69">
                  <c:v>25.609608369054076</c:v>
                </c:pt>
                <c:pt idx="70">
                  <c:v>25.980762113533117</c:v>
                </c:pt>
                <c:pt idx="71">
                  <c:v>26.351915858012163</c:v>
                </c:pt>
                <c:pt idx="72">
                  <c:v>26.723069602491204</c:v>
                </c:pt>
                <c:pt idx="73">
                  <c:v>27.094223346970249</c:v>
                </c:pt>
                <c:pt idx="74">
                  <c:v>27.465377091449291</c:v>
                </c:pt>
                <c:pt idx="75">
                  <c:v>27.836530835928336</c:v>
                </c:pt>
                <c:pt idx="76">
                  <c:v>28.207684580407381</c:v>
                </c:pt>
                <c:pt idx="77">
                  <c:v>28.578838324886423</c:v>
                </c:pt>
                <c:pt idx="78">
                  <c:v>28.949992069365468</c:v>
                </c:pt>
                <c:pt idx="79">
                  <c:v>29.32114581384451</c:v>
                </c:pt>
                <c:pt idx="80">
                  <c:v>29.692299558323555</c:v>
                </c:pt>
                <c:pt idx="81">
                  <c:v>30.0634533028026</c:v>
                </c:pt>
                <c:pt idx="82">
                  <c:v>30.434607047281649</c:v>
                </c:pt>
                <c:pt idx="83">
                  <c:v>30.805760791760694</c:v>
                </c:pt>
                <c:pt idx="84">
                  <c:v>31.176914536239742</c:v>
                </c:pt>
                <c:pt idx="85">
                  <c:v>31.548068280718788</c:v>
                </c:pt>
                <c:pt idx="86">
                  <c:v>31.919222025197836</c:v>
                </c:pt>
                <c:pt idx="87">
                  <c:v>32.290375769676885</c:v>
                </c:pt>
                <c:pt idx="88">
                  <c:v>32.66152951415593</c:v>
                </c:pt>
                <c:pt idx="89">
                  <c:v>33.032683258634975</c:v>
                </c:pt>
                <c:pt idx="90">
                  <c:v>33.40383700311402</c:v>
                </c:pt>
                <c:pt idx="91">
                  <c:v>33.774990747593073</c:v>
                </c:pt>
                <c:pt idx="92">
                  <c:v>34.146144492072118</c:v>
                </c:pt>
                <c:pt idx="93">
                  <c:v>34.517298236551163</c:v>
                </c:pt>
                <c:pt idx="94">
                  <c:v>34.888451981030208</c:v>
                </c:pt>
                <c:pt idx="95">
                  <c:v>35.25960572550926</c:v>
                </c:pt>
                <c:pt idx="96">
                  <c:v>35.630759469988305</c:v>
                </c:pt>
                <c:pt idx="97">
                  <c:v>36.001913214467351</c:v>
                </c:pt>
                <c:pt idx="98">
                  <c:v>36.373066958946396</c:v>
                </c:pt>
                <c:pt idx="99">
                  <c:v>36.744220703425448</c:v>
                </c:pt>
                <c:pt idx="100">
                  <c:v>37.115374447904493</c:v>
                </c:pt>
              </c:numCache>
            </c:numRef>
          </c:xVal>
          <c:yVal>
            <c:numRef>
              <c:f>dane!$IC$1948:$IC$2048</c:f>
              <c:numCache>
                <c:formatCode>0.00</c:formatCode>
                <c:ptCount val="101"/>
                <c:pt idx="0">
                  <c:v>30</c:v>
                </c:pt>
                <c:pt idx="1">
                  <c:v>29.997</c:v>
                </c:pt>
                <c:pt idx="2">
                  <c:v>29.988</c:v>
                </c:pt>
                <c:pt idx="3">
                  <c:v>29.972999999999999</c:v>
                </c:pt>
                <c:pt idx="4">
                  <c:v>29.952000000000002</c:v>
                </c:pt>
                <c:pt idx="5">
                  <c:v>29.925000000000001</c:v>
                </c:pt>
                <c:pt idx="6">
                  <c:v>29.891999999999999</c:v>
                </c:pt>
                <c:pt idx="7">
                  <c:v>29.853000000000002</c:v>
                </c:pt>
                <c:pt idx="8">
                  <c:v>29.808</c:v>
                </c:pt>
                <c:pt idx="9">
                  <c:v>29.757000000000001</c:v>
                </c:pt>
                <c:pt idx="10">
                  <c:v>29.7</c:v>
                </c:pt>
                <c:pt idx="11">
                  <c:v>29.637</c:v>
                </c:pt>
                <c:pt idx="12">
                  <c:v>29.568000000000001</c:v>
                </c:pt>
                <c:pt idx="13">
                  <c:v>29.492999999999999</c:v>
                </c:pt>
                <c:pt idx="14">
                  <c:v>29.411999999999999</c:v>
                </c:pt>
                <c:pt idx="15">
                  <c:v>29.324999999999999</c:v>
                </c:pt>
                <c:pt idx="16">
                  <c:v>29.231999999999999</c:v>
                </c:pt>
                <c:pt idx="17">
                  <c:v>29.132999999999999</c:v>
                </c:pt>
                <c:pt idx="18">
                  <c:v>29.027999999999999</c:v>
                </c:pt>
                <c:pt idx="19">
                  <c:v>28.916999999999998</c:v>
                </c:pt>
                <c:pt idx="20">
                  <c:v>28.8</c:v>
                </c:pt>
                <c:pt idx="21">
                  <c:v>28.677</c:v>
                </c:pt>
                <c:pt idx="22">
                  <c:v>28.547999999999998</c:v>
                </c:pt>
                <c:pt idx="23">
                  <c:v>28.413</c:v>
                </c:pt>
                <c:pt idx="24">
                  <c:v>28.271999999999998</c:v>
                </c:pt>
                <c:pt idx="25">
                  <c:v>28.125</c:v>
                </c:pt>
                <c:pt idx="26">
                  <c:v>27.971999999999998</c:v>
                </c:pt>
                <c:pt idx="27">
                  <c:v>27.812999999999999</c:v>
                </c:pt>
                <c:pt idx="28">
                  <c:v>27.648</c:v>
                </c:pt>
                <c:pt idx="29">
                  <c:v>27.477</c:v>
                </c:pt>
                <c:pt idx="30">
                  <c:v>27.299999999999997</c:v>
                </c:pt>
                <c:pt idx="31">
                  <c:v>27.116999999999997</c:v>
                </c:pt>
                <c:pt idx="32">
                  <c:v>26.927999999999997</c:v>
                </c:pt>
                <c:pt idx="33">
                  <c:v>26.732999999999997</c:v>
                </c:pt>
                <c:pt idx="34">
                  <c:v>26.531999999999996</c:v>
                </c:pt>
                <c:pt idx="35">
                  <c:v>26.324999999999999</c:v>
                </c:pt>
                <c:pt idx="36">
                  <c:v>26.111999999999998</c:v>
                </c:pt>
                <c:pt idx="37">
                  <c:v>25.892999999999997</c:v>
                </c:pt>
                <c:pt idx="38">
                  <c:v>25.667999999999999</c:v>
                </c:pt>
                <c:pt idx="39">
                  <c:v>25.436999999999998</c:v>
                </c:pt>
                <c:pt idx="40">
                  <c:v>25.199999999999996</c:v>
                </c:pt>
                <c:pt idx="41">
                  <c:v>24.956999999999997</c:v>
                </c:pt>
                <c:pt idx="42">
                  <c:v>24.707999999999998</c:v>
                </c:pt>
                <c:pt idx="43">
                  <c:v>24.452999999999999</c:v>
                </c:pt>
                <c:pt idx="44">
                  <c:v>24.192</c:v>
                </c:pt>
                <c:pt idx="45">
                  <c:v>23.925000000000001</c:v>
                </c:pt>
                <c:pt idx="46">
                  <c:v>23.652000000000001</c:v>
                </c:pt>
                <c:pt idx="47">
                  <c:v>23.373000000000005</c:v>
                </c:pt>
                <c:pt idx="48">
                  <c:v>23.088000000000005</c:v>
                </c:pt>
                <c:pt idx="49">
                  <c:v>22.797000000000004</c:v>
                </c:pt>
                <c:pt idx="50">
                  <c:v>22.500000000000007</c:v>
                </c:pt>
                <c:pt idx="51">
                  <c:v>22.19700000000001</c:v>
                </c:pt>
                <c:pt idx="52">
                  <c:v>21.888000000000012</c:v>
                </c:pt>
                <c:pt idx="53">
                  <c:v>21.573000000000015</c:v>
                </c:pt>
                <c:pt idx="54">
                  <c:v>21.252000000000017</c:v>
                </c:pt>
                <c:pt idx="55">
                  <c:v>20.925000000000015</c:v>
                </c:pt>
                <c:pt idx="56">
                  <c:v>20.592000000000017</c:v>
                </c:pt>
                <c:pt idx="57">
                  <c:v>20.253000000000021</c:v>
                </c:pt>
                <c:pt idx="58">
                  <c:v>19.908000000000019</c:v>
                </c:pt>
                <c:pt idx="59">
                  <c:v>19.557000000000023</c:v>
                </c:pt>
                <c:pt idx="60">
                  <c:v>19.200000000000024</c:v>
                </c:pt>
                <c:pt idx="61">
                  <c:v>18.837000000000025</c:v>
                </c:pt>
                <c:pt idx="62">
                  <c:v>18.468000000000028</c:v>
                </c:pt>
                <c:pt idx="63">
                  <c:v>18.093000000000032</c:v>
                </c:pt>
                <c:pt idx="64">
                  <c:v>17.712000000000032</c:v>
                </c:pt>
                <c:pt idx="65">
                  <c:v>17.325000000000035</c:v>
                </c:pt>
                <c:pt idx="66">
                  <c:v>16.932000000000038</c:v>
                </c:pt>
                <c:pt idx="67">
                  <c:v>16.533000000000037</c:v>
                </c:pt>
                <c:pt idx="68">
                  <c:v>16.128000000000043</c:v>
                </c:pt>
                <c:pt idx="69">
                  <c:v>15.717000000000043</c:v>
                </c:pt>
                <c:pt idx="70">
                  <c:v>15.300000000000047</c:v>
                </c:pt>
                <c:pt idx="71">
                  <c:v>14.877000000000049</c:v>
                </c:pt>
                <c:pt idx="72">
                  <c:v>14.448000000000052</c:v>
                </c:pt>
                <c:pt idx="73">
                  <c:v>14.013000000000053</c:v>
                </c:pt>
                <c:pt idx="74">
                  <c:v>13.572000000000056</c:v>
                </c:pt>
                <c:pt idx="75">
                  <c:v>13.125000000000057</c:v>
                </c:pt>
                <c:pt idx="76">
                  <c:v>12.672000000000061</c:v>
                </c:pt>
                <c:pt idx="77">
                  <c:v>12.213000000000065</c:v>
                </c:pt>
                <c:pt idx="78">
                  <c:v>11.748000000000069</c:v>
                </c:pt>
                <c:pt idx="79">
                  <c:v>11.277000000000069</c:v>
                </c:pt>
                <c:pt idx="80">
                  <c:v>10.800000000000072</c:v>
                </c:pt>
                <c:pt idx="81">
                  <c:v>10.317000000000071</c:v>
                </c:pt>
                <c:pt idx="82">
                  <c:v>9.8280000000000669</c:v>
                </c:pt>
                <c:pt idx="83">
                  <c:v>9.3330000000000695</c:v>
                </c:pt>
                <c:pt idx="84">
                  <c:v>8.8320000000000682</c:v>
                </c:pt>
                <c:pt idx="85">
                  <c:v>8.3250000000000668</c:v>
                </c:pt>
                <c:pt idx="86">
                  <c:v>7.8120000000000616</c:v>
                </c:pt>
                <c:pt idx="87">
                  <c:v>7.2930000000000632</c:v>
                </c:pt>
                <c:pt idx="88">
                  <c:v>6.7680000000000575</c:v>
                </c:pt>
                <c:pt idx="89">
                  <c:v>6.2370000000000587</c:v>
                </c:pt>
                <c:pt idx="90">
                  <c:v>5.7000000000000561</c:v>
                </c:pt>
                <c:pt idx="91">
                  <c:v>5.1570000000000533</c:v>
                </c:pt>
                <c:pt idx="92">
                  <c:v>4.6080000000000503</c:v>
                </c:pt>
                <c:pt idx="93">
                  <c:v>4.053000000000047</c:v>
                </c:pt>
                <c:pt idx="94">
                  <c:v>3.4920000000000471</c:v>
                </c:pt>
                <c:pt idx="95">
                  <c:v>2.9250000000000433</c:v>
                </c:pt>
                <c:pt idx="96">
                  <c:v>2.3520000000000394</c:v>
                </c:pt>
                <c:pt idx="97">
                  <c:v>1.7730000000000388</c:v>
                </c:pt>
                <c:pt idx="98">
                  <c:v>1.1880000000000379</c:v>
                </c:pt>
                <c:pt idx="99">
                  <c:v>0.59700000000003328</c:v>
                </c:pt>
                <c:pt idx="100">
                  <c:v>3.5527136788005009E-14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203-4D81-9A17-5A4EBD5BC8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6058256"/>
        <c:axId val="2096059504"/>
      </c:scatterChart>
      <c:valAx>
        <c:axId val="2096058256"/>
        <c:scaling>
          <c:orientation val="minMax"/>
        </c:scaling>
        <c:delete val="0"/>
        <c:axPos val="b"/>
        <c:majorGridlines>
          <c:spPr>
            <a:ln w="1587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1587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x,</a:t>
                </a:r>
                <a:r>
                  <a:rPr lang="pl-PL" sz="1600" baseline="0"/>
                  <a:t> m</a:t>
                </a:r>
                <a:endParaRPr lang="pl-PL" sz="1600"/>
              </a:p>
            </c:rich>
          </c:tx>
          <c:layout>
            <c:manualLayout>
              <c:xMode val="edge"/>
              <c:yMode val="edge"/>
              <c:x val="0.91106439051675914"/>
              <c:y val="0.9353090304088558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9504"/>
        <c:crosses val="autoZero"/>
        <c:crossBetween val="midCat"/>
      </c:valAx>
      <c:valAx>
        <c:axId val="2096059504"/>
        <c:scaling>
          <c:orientation val="minMax"/>
          <c:min val="0"/>
        </c:scaling>
        <c:delete val="0"/>
        <c:axPos val="l"/>
        <c:majorGridlines>
          <c:spPr>
            <a:ln w="1587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1587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y ,m</a:t>
                </a:r>
              </a:p>
            </c:rich>
          </c:tx>
          <c:layout>
            <c:manualLayout>
              <c:xMode val="edge"/>
              <c:yMode val="edge"/>
              <c:x val="1.5089174304031668E-2"/>
              <c:y val="4.4042104569564776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8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 sz="2400"/>
              <a:t>v</a:t>
            </a:r>
            <a:r>
              <a:rPr lang="pl-PL" sz="2400" baseline="-25000"/>
              <a:t>x</a:t>
            </a:r>
            <a:r>
              <a:rPr lang="pl-PL" sz="2400"/>
              <a:t>(t)</a:t>
            </a:r>
            <a:endParaRPr lang="pl-P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25400" cap="rnd">
                <a:solidFill>
                  <a:schemeClr val="accent1"/>
                </a:solidFill>
                <a:prstDash val="solid"/>
              </a:ln>
              <a:effectLst/>
            </c:spPr>
            <c:trendlineType val="poly"/>
            <c:order val="2"/>
            <c:dispRSqr val="0"/>
            <c:dispEq val="0"/>
          </c:trendline>
          <c:trendline>
            <c:spPr>
              <a:ln w="38100" cap="rnd">
                <a:solidFill>
                  <a:schemeClr val="accent1"/>
                </a:solidFill>
                <a:prstDash val="solid"/>
              </a:ln>
              <a:effectLst/>
            </c:spPr>
            <c:trendlineType val="linear"/>
            <c:dispRSqr val="0"/>
            <c:dispEq val="0"/>
          </c:trendline>
          <c:xVal>
            <c:numRef>
              <c:f>dane!$HY$1948:$HY$2048</c:f>
              <c:numCache>
                <c:formatCode>0.00</c:formatCode>
                <c:ptCount val="101"/>
                <c:pt idx="0">
                  <c:v>0</c:v>
                </c:pt>
                <c:pt idx="1">
                  <c:v>2.4743582965269673E-2</c:v>
                </c:pt>
                <c:pt idx="2">
                  <c:v>4.9487165930539347E-2</c:v>
                </c:pt>
                <c:pt idx="3">
                  <c:v>7.4230748895809023E-2</c:v>
                </c:pt>
                <c:pt idx="4">
                  <c:v>9.8974331861078693E-2</c:v>
                </c:pt>
                <c:pt idx="5">
                  <c:v>0.12371791482634836</c:v>
                </c:pt>
                <c:pt idx="6">
                  <c:v>0.14846149779161805</c:v>
                </c:pt>
                <c:pt idx="7">
                  <c:v>0.17320508075688773</c:v>
                </c:pt>
                <c:pt idx="8">
                  <c:v>0.19794866372215741</c:v>
                </c:pt>
                <c:pt idx="9">
                  <c:v>0.2226922466874271</c:v>
                </c:pt>
                <c:pt idx="10">
                  <c:v>0.24743582965269678</c:v>
                </c:pt>
                <c:pt idx="11">
                  <c:v>0.27217941261796647</c:v>
                </c:pt>
                <c:pt idx="12">
                  <c:v>0.29692299558323615</c:v>
                </c:pt>
                <c:pt idx="13">
                  <c:v>0.32166657854850583</c:v>
                </c:pt>
                <c:pt idx="14">
                  <c:v>0.34641016151377552</c:v>
                </c:pt>
                <c:pt idx="15">
                  <c:v>0.3711537444790452</c:v>
                </c:pt>
                <c:pt idx="16">
                  <c:v>0.39589732744431488</c:v>
                </c:pt>
                <c:pt idx="17">
                  <c:v>0.42064091040958457</c:v>
                </c:pt>
                <c:pt idx="18">
                  <c:v>0.44538449337485425</c:v>
                </c:pt>
                <c:pt idx="19">
                  <c:v>0.47012807634012393</c:v>
                </c:pt>
                <c:pt idx="20">
                  <c:v>0.49487165930539362</c:v>
                </c:pt>
                <c:pt idx="21">
                  <c:v>0.51961524227066325</c:v>
                </c:pt>
                <c:pt idx="22">
                  <c:v>0.54435882523593293</c:v>
                </c:pt>
                <c:pt idx="23">
                  <c:v>0.56910240820120261</c:v>
                </c:pt>
                <c:pt idx="24">
                  <c:v>0.5938459911664723</c:v>
                </c:pt>
                <c:pt idx="25">
                  <c:v>0.61858957413174198</c:v>
                </c:pt>
                <c:pt idx="26">
                  <c:v>0.64333315709701167</c:v>
                </c:pt>
                <c:pt idx="27">
                  <c:v>0.66807674006228135</c:v>
                </c:pt>
                <c:pt idx="28">
                  <c:v>0.69282032302755103</c:v>
                </c:pt>
                <c:pt idx="29">
                  <c:v>0.71756390599282072</c:v>
                </c:pt>
                <c:pt idx="30">
                  <c:v>0.7423074889580904</c:v>
                </c:pt>
                <c:pt idx="31">
                  <c:v>0.76705107192336008</c:v>
                </c:pt>
                <c:pt idx="32">
                  <c:v>0.79179465488862977</c:v>
                </c:pt>
                <c:pt idx="33">
                  <c:v>0.81653823785389945</c:v>
                </c:pt>
                <c:pt idx="34">
                  <c:v>0.84128182081916913</c:v>
                </c:pt>
                <c:pt idx="35">
                  <c:v>0.86602540378443882</c:v>
                </c:pt>
                <c:pt idx="36">
                  <c:v>0.8907689867497085</c:v>
                </c:pt>
                <c:pt idx="37">
                  <c:v>0.91551256971497819</c:v>
                </c:pt>
                <c:pt idx="38">
                  <c:v>0.94025615268024787</c:v>
                </c:pt>
                <c:pt idx="39">
                  <c:v>0.96499973564551755</c:v>
                </c:pt>
                <c:pt idx="40">
                  <c:v>0.98974331861078724</c:v>
                </c:pt>
                <c:pt idx="41">
                  <c:v>1.0144869015760569</c:v>
                </c:pt>
                <c:pt idx="42">
                  <c:v>1.0392304845413265</c:v>
                </c:pt>
                <c:pt idx="43">
                  <c:v>1.0639740675065961</c:v>
                </c:pt>
                <c:pt idx="44">
                  <c:v>1.0887176504718656</c:v>
                </c:pt>
                <c:pt idx="45">
                  <c:v>1.1134612334371352</c:v>
                </c:pt>
                <c:pt idx="46">
                  <c:v>1.1382048164024048</c:v>
                </c:pt>
                <c:pt idx="47">
                  <c:v>1.1629483993676744</c:v>
                </c:pt>
                <c:pt idx="48">
                  <c:v>1.1876919823329439</c:v>
                </c:pt>
                <c:pt idx="49">
                  <c:v>1.2124355652982135</c:v>
                </c:pt>
                <c:pt idx="50">
                  <c:v>1.2371791482634831</c:v>
                </c:pt>
                <c:pt idx="51">
                  <c:v>1.2619227312287526</c:v>
                </c:pt>
                <c:pt idx="52">
                  <c:v>1.2866663141940222</c:v>
                </c:pt>
                <c:pt idx="53">
                  <c:v>1.3114098971592918</c:v>
                </c:pt>
                <c:pt idx="54">
                  <c:v>1.3361534801245614</c:v>
                </c:pt>
                <c:pt idx="55">
                  <c:v>1.3608970630898309</c:v>
                </c:pt>
                <c:pt idx="56">
                  <c:v>1.3856406460551005</c:v>
                </c:pt>
                <c:pt idx="57">
                  <c:v>1.4103842290203701</c:v>
                </c:pt>
                <c:pt idx="58">
                  <c:v>1.4351278119856397</c:v>
                </c:pt>
                <c:pt idx="59">
                  <c:v>1.4598713949509092</c:v>
                </c:pt>
                <c:pt idx="60">
                  <c:v>1.4846149779161788</c:v>
                </c:pt>
                <c:pt idx="61">
                  <c:v>1.5093585608814484</c:v>
                </c:pt>
                <c:pt idx="62">
                  <c:v>1.5341021438467179</c:v>
                </c:pt>
                <c:pt idx="63">
                  <c:v>1.5588457268119875</c:v>
                </c:pt>
                <c:pt idx="64">
                  <c:v>1.5835893097772571</c:v>
                </c:pt>
                <c:pt idx="65">
                  <c:v>1.6083328927425267</c:v>
                </c:pt>
                <c:pt idx="66">
                  <c:v>1.6330764757077962</c:v>
                </c:pt>
                <c:pt idx="67">
                  <c:v>1.6578200586730658</c:v>
                </c:pt>
                <c:pt idx="68">
                  <c:v>1.6825636416383354</c:v>
                </c:pt>
                <c:pt idx="69">
                  <c:v>1.707307224603605</c:v>
                </c:pt>
                <c:pt idx="70">
                  <c:v>1.7320508075688745</c:v>
                </c:pt>
                <c:pt idx="71">
                  <c:v>1.7567943905341441</c:v>
                </c:pt>
                <c:pt idx="72">
                  <c:v>1.7815379734994137</c:v>
                </c:pt>
                <c:pt idx="73">
                  <c:v>1.8062815564646832</c:v>
                </c:pt>
                <c:pt idx="74">
                  <c:v>1.8310251394299528</c:v>
                </c:pt>
                <c:pt idx="75">
                  <c:v>1.8557687223952224</c:v>
                </c:pt>
                <c:pt idx="76">
                  <c:v>1.880512305360492</c:v>
                </c:pt>
                <c:pt idx="77">
                  <c:v>1.9052558883257615</c:v>
                </c:pt>
                <c:pt idx="78">
                  <c:v>1.9299994712910311</c:v>
                </c:pt>
                <c:pt idx="79">
                  <c:v>1.9547430542563007</c:v>
                </c:pt>
                <c:pt idx="80">
                  <c:v>1.9794866372215703</c:v>
                </c:pt>
                <c:pt idx="81">
                  <c:v>2.0042302201868401</c:v>
                </c:pt>
                <c:pt idx="82">
                  <c:v>2.0289738031521098</c:v>
                </c:pt>
                <c:pt idx="83">
                  <c:v>2.0537173861173796</c:v>
                </c:pt>
                <c:pt idx="84">
                  <c:v>2.0784609690826494</c:v>
                </c:pt>
                <c:pt idx="85">
                  <c:v>2.1032045520479192</c:v>
                </c:pt>
                <c:pt idx="86">
                  <c:v>2.127948135013189</c:v>
                </c:pt>
                <c:pt idx="87">
                  <c:v>2.1526917179784588</c:v>
                </c:pt>
                <c:pt idx="88">
                  <c:v>2.1774353009437286</c:v>
                </c:pt>
                <c:pt idx="89">
                  <c:v>2.2021788839089984</c:v>
                </c:pt>
                <c:pt idx="90">
                  <c:v>2.2269224668742682</c:v>
                </c:pt>
                <c:pt idx="91">
                  <c:v>2.251666049839538</c:v>
                </c:pt>
                <c:pt idx="92">
                  <c:v>2.2764096328048078</c:v>
                </c:pt>
                <c:pt idx="93">
                  <c:v>2.3011532157700776</c:v>
                </c:pt>
                <c:pt idx="94">
                  <c:v>2.3258967987353474</c:v>
                </c:pt>
                <c:pt idx="95">
                  <c:v>2.3506403817006172</c:v>
                </c:pt>
                <c:pt idx="96">
                  <c:v>2.375383964665887</c:v>
                </c:pt>
                <c:pt idx="97">
                  <c:v>2.4001275476311568</c:v>
                </c:pt>
                <c:pt idx="98">
                  <c:v>2.4248711305964266</c:v>
                </c:pt>
                <c:pt idx="99">
                  <c:v>2.4496147135616964</c:v>
                </c:pt>
                <c:pt idx="100">
                  <c:v>2.4743582965269661</c:v>
                </c:pt>
              </c:numCache>
            </c:numRef>
          </c:xVal>
          <c:yVal>
            <c:numRef>
              <c:f>dane!$ID$1948:$ID$2048</c:f>
              <c:numCache>
                <c:formatCode>0.00</c:formatCode>
                <c:ptCount val="101"/>
                <c:pt idx="0">
                  <c:v>15</c:v>
                </c:pt>
                <c:pt idx="1">
                  <c:v>15</c:v>
                </c:pt>
                <c:pt idx="2">
                  <c:v>15</c:v>
                </c:pt>
                <c:pt idx="3">
                  <c:v>15</c:v>
                </c:pt>
                <c:pt idx="4">
                  <c:v>15</c:v>
                </c:pt>
                <c:pt idx="5">
                  <c:v>15</c:v>
                </c:pt>
                <c:pt idx="6">
                  <c:v>15</c:v>
                </c:pt>
                <c:pt idx="7">
                  <c:v>15</c:v>
                </c:pt>
                <c:pt idx="8">
                  <c:v>15</c:v>
                </c:pt>
                <c:pt idx="9">
                  <c:v>15</c:v>
                </c:pt>
                <c:pt idx="10">
                  <c:v>15</c:v>
                </c:pt>
                <c:pt idx="11">
                  <c:v>15</c:v>
                </c:pt>
                <c:pt idx="12">
                  <c:v>15</c:v>
                </c:pt>
                <c:pt idx="13">
                  <c:v>15</c:v>
                </c:pt>
                <c:pt idx="14">
                  <c:v>15</c:v>
                </c:pt>
                <c:pt idx="15">
                  <c:v>15</c:v>
                </c:pt>
                <c:pt idx="16">
                  <c:v>15</c:v>
                </c:pt>
                <c:pt idx="17">
                  <c:v>15</c:v>
                </c:pt>
                <c:pt idx="18">
                  <c:v>15</c:v>
                </c:pt>
                <c:pt idx="19">
                  <c:v>15</c:v>
                </c:pt>
                <c:pt idx="20">
                  <c:v>15</c:v>
                </c:pt>
                <c:pt idx="21">
                  <c:v>15</c:v>
                </c:pt>
                <c:pt idx="22">
                  <c:v>15</c:v>
                </c:pt>
                <c:pt idx="23">
                  <c:v>15</c:v>
                </c:pt>
                <c:pt idx="24">
                  <c:v>15</c:v>
                </c:pt>
                <c:pt idx="25">
                  <c:v>15</c:v>
                </c:pt>
                <c:pt idx="26">
                  <c:v>15</c:v>
                </c:pt>
                <c:pt idx="27">
                  <c:v>15</c:v>
                </c:pt>
                <c:pt idx="28">
                  <c:v>15</c:v>
                </c:pt>
                <c:pt idx="29">
                  <c:v>15</c:v>
                </c:pt>
                <c:pt idx="30">
                  <c:v>15</c:v>
                </c:pt>
                <c:pt idx="31">
                  <c:v>15</c:v>
                </c:pt>
                <c:pt idx="32">
                  <c:v>15</c:v>
                </c:pt>
                <c:pt idx="33">
                  <c:v>15</c:v>
                </c:pt>
                <c:pt idx="34">
                  <c:v>15</c:v>
                </c:pt>
                <c:pt idx="35">
                  <c:v>15</c:v>
                </c:pt>
                <c:pt idx="36">
                  <c:v>15</c:v>
                </c:pt>
                <c:pt idx="37">
                  <c:v>15</c:v>
                </c:pt>
                <c:pt idx="38">
                  <c:v>15</c:v>
                </c:pt>
                <c:pt idx="39">
                  <c:v>15</c:v>
                </c:pt>
                <c:pt idx="40">
                  <c:v>15</c:v>
                </c:pt>
                <c:pt idx="41">
                  <c:v>15</c:v>
                </c:pt>
                <c:pt idx="42">
                  <c:v>15</c:v>
                </c:pt>
                <c:pt idx="43">
                  <c:v>15</c:v>
                </c:pt>
                <c:pt idx="44">
                  <c:v>15</c:v>
                </c:pt>
                <c:pt idx="45">
                  <c:v>15</c:v>
                </c:pt>
                <c:pt idx="46">
                  <c:v>15</c:v>
                </c:pt>
                <c:pt idx="47">
                  <c:v>15</c:v>
                </c:pt>
                <c:pt idx="48">
                  <c:v>15</c:v>
                </c:pt>
                <c:pt idx="49">
                  <c:v>15</c:v>
                </c:pt>
                <c:pt idx="50">
                  <c:v>15</c:v>
                </c:pt>
                <c:pt idx="51">
                  <c:v>15</c:v>
                </c:pt>
                <c:pt idx="52">
                  <c:v>15</c:v>
                </c:pt>
                <c:pt idx="53">
                  <c:v>15</c:v>
                </c:pt>
                <c:pt idx="54">
                  <c:v>15</c:v>
                </c:pt>
                <c:pt idx="55">
                  <c:v>15</c:v>
                </c:pt>
                <c:pt idx="56">
                  <c:v>15</c:v>
                </c:pt>
                <c:pt idx="57">
                  <c:v>15</c:v>
                </c:pt>
                <c:pt idx="58">
                  <c:v>15</c:v>
                </c:pt>
                <c:pt idx="59">
                  <c:v>15</c:v>
                </c:pt>
                <c:pt idx="60">
                  <c:v>15</c:v>
                </c:pt>
                <c:pt idx="61">
                  <c:v>15</c:v>
                </c:pt>
                <c:pt idx="62">
                  <c:v>15</c:v>
                </c:pt>
                <c:pt idx="63">
                  <c:v>15</c:v>
                </c:pt>
                <c:pt idx="64">
                  <c:v>15</c:v>
                </c:pt>
                <c:pt idx="65">
                  <c:v>15</c:v>
                </c:pt>
                <c:pt idx="66">
                  <c:v>15</c:v>
                </c:pt>
                <c:pt idx="67">
                  <c:v>15</c:v>
                </c:pt>
                <c:pt idx="68">
                  <c:v>15</c:v>
                </c:pt>
                <c:pt idx="69">
                  <c:v>15</c:v>
                </c:pt>
                <c:pt idx="70">
                  <c:v>15</c:v>
                </c:pt>
                <c:pt idx="71">
                  <c:v>15</c:v>
                </c:pt>
                <c:pt idx="72">
                  <c:v>15</c:v>
                </c:pt>
                <c:pt idx="73">
                  <c:v>15</c:v>
                </c:pt>
                <c:pt idx="74">
                  <c:v>15</c:v>
                </c:pt>
                <c:pt idx="75">
                  <c:v>15</c:v>
                </c:pt>
                <c:pt idx="76">
                  <c:v>15</c:v>
                </c:pt>
                <c:pt idx="77">
                  <c:v>15</c:v>
                </c:pt>
                <c:pt idx="78">
                  <c:v>15</c:v>
                </c:pt>
                <c:pt idx="79">
                  <c:v>15</c:v>
                </c:pt>
                <c:pt idx="80">
                  <c:v>15</c:v>
                </c:pt>
                <c:pt idx="81">
                  <c:v>15</c:v>
                </c:pt>
                <c:pt idx="82">
                  <c:v>15</c:v>
                </c:pt>
                <c:pt idx="83">
                  <c:v>15</c:v>
                </c:pt>
                <c:pt idx="84">
                  <c:v>15</c:v>
                </c:pt>
                <c:pt idx="85">
                  <c:v>15</c:v>
                </c:pt>
                <c:pt idx="86">
                  <c:v>15</c:v>
                </c:pt>
                <c:pt idx="87">
                  <c:v>15</c:v>
                </c:pt>
                <c:pt idx="88">
                  <c:v>15</c:v>
                </c:pt>
                <c:pt idx="89">
                  <c:v>15</c:v>
                </c:pt>
                <c:pt idx="90">
                  <c:v>15</c:v>
                </c:pt>
                <c:pt idx="91">
                  <c:v>15</c:v>
                </c:pt>
                <c:pt idx="92">
                  <c:v>15</c:v>
                </c:pt>
                <c:pt idx="93">
                  <c:v>15</c:v>
                </c:pt>
                <c:pt idx="94">
                  <c:v>15</c:v>
                </c:pt>
                <c:pt idx="95">
                  <c:v>15</c:v>
                </c:pt>
                <c:pt idx="96">
                  <c:v>15</c:v>
                </c:pt>
                <c:pt idx="97">
                  <c:v>15</c:v>
                </c:pt>
                <c:pt idx="98">
                  <c:v>15</c:v>
                </c:pt>
                <c:pt idx="99">
                  <c:v>15</c:v>
                </c:pt>
                <c:pt idx="100">
                  <c:v>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E65-417A-B217-2D7183A49F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6058256"/>
        <c:axId val="2096059504"/>
      </c:scatterChart>
      <c:valAx>
        <c:axId val="2096058256"/>
        <c:scaling>
          <c:orientation val="minMax"/>
        </c:scaling>
        <c:delete val="0"/>
        <c:axPos val="b"/>
        <c:majorGridlines>
          <c:spPr>
            <a:ln w="1587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1587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t,</a:t>
                </a:r>
                <a:r>
                  <a:rPr lang="pl-PL" sz="1600" baseline="0"/>
                  <a:t> s</a:t>
                </a:r>
                <a:endParaRPr lang="pl-PL" sz="1600"/>
              </a:p>
            </c:rich>
          </c:tx>
          <c:layout>
            <c:manualLayout>
              <c:xMode val="edge"/>
              <c:yMode val="edge"/>
              <c:x val="0.90559990637589927"/>
              <c:y val="0.9122965601644820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9504"/>
        <c:crosses val="autoZero"/>
        <c:crossBetween val="midCat"/>
      </c:valAx>
      <c:valAx>
        <c:axId val="2096059504"/>
        <c:scaling>
          <c:orientation val="minMax"/>
          <c:min val="0"/>
        </c:scaling>
        <c:delete val="0"/>
        <c:axPos val="l"/>
        <c:majorGridlines>
          <c:spPr>
            <a:ln w="1587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12700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v</a:t>
                </a:r>
                <a:r>
                  <a:rPr lang="pl-PL" sz="1600" baseline="-25000"/>
                  <a:t>x</a:t>
                </a:r>
                <a:r>
                  <a:rPr lang="pl-PL" sz="1600"/>
                  <a:t> ,ms</a:t>
                </a:r>
                <a:r>
                  <a:rPr lang="pl-PL" sz="1600" baseline="30000"/>
                  <a:t>-1</a:t>
                </a:r>
              </a:p>
            </c:rich>
          </c:tx>
          <c:layout>
            <c:manualLayout>
              <c:xMode val="edge"/>
              <c:yMode val="edge"/>
              <c:x val="1.5089163441036198E-2"/>
              <c:y val="6.7054661403298368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8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 sz="2400"/>
              <a:t>v</a:t>
            </a:r>
            <a:r>
              <a:rPr lang="pl-PL" sz="2400" baseline="-25000"/>
              <a:t>y</a:t>
            </a:r>
            <a:r>
              <a:rPr lang="pl-PL" sz="2400"/>
              <a:t>(t)</a:t>
            </a:r>
            <a:endParaRPr lang="pl-P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none"/>
          </c:marker>
          <c:trendline>
            <c:spPr>
              <a:ln w="25400" cap="rnd">
                <a:solidFill>
                  <a:schemeClr val="accent1"/>
                </a:solidFill>
                <a:prstDash val="solid"/>
              </a:ln>
              <a:effectLst/>
            </c:spPr>
            <c:trendlineType val="poly"/>
            <c:order val="2"/>
            <c:dispRSqr val="0"/>
            <c:dispEq val="0"/>
          </c:trendline>
          <c:trendline>
            <c:spPr>
              <a:ln w="28575" cap="rnd">
                <a:solidFill>
                  <a:schemeClr val="accent1"/>
                </a:solidFill>
                <a:prstDash val="solid"/>
              </a:ln>
              <a:effectLst/>
            </c:spPr>
            <c:trendlineType val="linear"/>
            <c:dispRSqr val="0"/>
            <c:dispEq val="0"/>
          </c:trendline>
          <c:xVal>
            <c:numRef>
              <c:f>dane!$HY$1948:$HY$2048</c:f>
              <c:numCache>
                <c:formatCode>0.00</c:formatCode>
                <c:ptCount val="101"/>
                <c:pt idx="0">
                  <c:v>0</c:v>
                </c:pt>
                <c:pt idx="1">
                  <c:v>2.4743582965269673E-2</c:v>
                </c:pt>
                <c:pt idx="2">
                  <c:v>4.9487165930539347E-2</c:v>
                </c:pt>
                <c:pt idx="3">
                  <c:v>7.4230748895809023E-2</c:v>
                </c:pt>
                <c:pt idx="4">
                  <c:v>9.8974331861078693E-2</c:v>
                </c:pt>
                <c:pt idx="5">
                  <c:v>0.12371791482634836</c:v>
                </c:pt>
                <c:pt idx="6">
                  <c:v>0.14846149779161805</c:v>
                </c:pt>
                <c:pt idx="7">
                  <c:v>0.17320508075688773</c:v>
                </c:pt>
                <c:pt idx="8">
                  <c:v>0.19794866372215741</c:v>
                </c:pt>
                <c:pt idx="9">
                  <c:v>0.2226922466874271</c:v>
                </c:pt>
                <c:pt idx="10">
                  <c:v>0.24743582965269678</c:v>
                </c:pt>
                <c:pt idx="11">
                  <c:v>0.27217941261796647</c:v>
                </c:pt>
                <c:pt idx="12">
                  <c:v>0.29692299558323615</c:v>
                </c:pt>
                <c:pt idx="13">
                  <c:v>0.32166657854850583</c:v>
                </c:pt>
                <c:pt idx="14">
                  <c:v>0.34641016151377552</c:v>
                </c:pt>
                <c:pt idx="15">
                  <c:v>0.3711537444790452</c:v>
                </c:pt>
                <c:pt idx="16">
                  <c:v>0.39589732744431488</c:v>
                </c:pt>
                <c:pt idx="17">
                  <c:v>0.42064091040958457</c:v>
                </c:pt>
                <c:pt idx="18">
                  <c:v>0.44538449337485425</c:v>
                </c:pt>
                <c:pt idx="19">
                  <c:v>0.47012807634012393</c:v>
                </c:pt>
                <c:pt idx="20">
                  <c:v>0.49487165930539362</c:v>
                </c:pt>
                <c:pt idx="21">
                  <c:v>0.51961524227066325</c:v>
                </c:pt>
                <c:pt idx="22">
                  <c:v>0.54435882523593293</c:v>
                </c:pt>
                <c:pt idx="23">
                  <c:v>0.56910240820120261</c:v>
                </c:pt>
                <c:pt idx="24">
                  <c:v>0.5938459911664723</c:v>
                </c:pt>
                <c:pt idx="25">
                  <c:v>0.61858957413174198</c:v>
                </c:pt>
                <c:pt idx="26">
                  <c:v>0.64333315709701167</c:v>
                </c:pt>
                <c:pt idx="27">
                  <c:v>0.66807674006228135</c:v>
                </c:pt>
                <c:pt idx="28">
                  <c:v>0.69282032302755103</c:v>
                </c:pt>
                <c:pt idx="29">
                  <c:v>0.71756390599282072</c:v>
                </c:pt>
                <c:pt idx="30">
                  <c:v>0.7423074889580904</c:v>
                </c:pt>
                <c:pt idx="31">
                  <c:v>0.76705107192336008</c:v>
                </c:pt>
                <c:pt idx="32">
                  <c:v>0.79179465488862977</c:v>
                </c:pt>
                <c:pt idx="33">
                  <c:v>0.81653823785389945</c:v>
                </c:pt>
                <c:pt idx="34">
                  <c:v>0.84128182081916913</c:v>
                </c:pt>
                <c:pt idx="35">
                  <c:v>0.86602540378443882</c:v>
                </c:pt>
                <c:pt idx="36">
                  <c:v>0.8907689867497085</c:v>
                </c:pt>
                <c:pt idx="37">
                  <c:v>0.91551256971497819</c:v>
                </c:pt>
                <c:pt idx="38">
                  <c:v>0.94025615268024787</c:v>
                </c:pt>
                <c:pt idx="39">
                  <c:v>0.96499973564551755</c:v>
                </c:pt>
                <c:pt idx="40">
                  <c:v>0.98974331861078724</c:v>
                </c:pt>
                <c:pt idx="41">
                  <c:v>1.0144869015760569</c:v>
                </c:pt>
                <c:pt idx="42">
                  <c:v>1.0392304845413265</c:v>
                </c:pt>
                <c:pt idx="43">
                  <c:v>1.0639740675065961</c:v>
                </c:pt>
                <c:pt idx="44">
                  <c:v>1.0887176504718656</c:v>
                </c:pt>
                <c:pt idx="45">
                  <c:v>1.1134612334371352</c:v>
                </c:pt>
                <c:pt idx="46">
                  <c:v>1.1382048164024048</c:v>
                </c:pt>
                <c:pt idx="47">
                  <c:v>1.1629483993676744</c:v>
                </c:pt>
                <c:pt idx="48">
                  <c:v>1.1876919823329439</c:v>
                </c:pt>
                <c:pt idx="49">
                  <c:v>1.2124355652982135</c:v>
                </c:pt>
                <c:pt idx="50">
                  <c:v>1.2371791482634831</c:v>
                </c:pt>
                <c:pt idx="51">
                  <c:v>1.2619227312287526</c:v>
                </c:pt>
                <c:pt idx="52">
                  <c:v>1.2866663141940222</c:v>
                </c:pt>
                <c:pt idx="53">
                  <c:v>1.3114098971592918</c:v>
                </c:pt>
                <c:pt idx="54">
                  <c:v>1.3361534801245614</c:v>
                </c:pt>
                <c:pt idx="55">
                  <c:v>1.3608970630898309</c:v>
                </c:pt>
                <c:pt idx="56">
                  <c:v>1.3856406460551005</c:v>
                </c:pt>
                <c:pt idx="57">
                  <c:v>1.4103842290203701</c:v>
                </c:pt>
                <c:pt idx="58">
                  <c:v>1.4351278119856397</c:v>
                </c:pt>
                <c:pt idx="59">
                  <c:v>1.4598713949509092</c:v>
                </c:pt>
                <c:pt idx="60">
                  <c:v>1.4846149779161788</c:v>
                </c:pt>
                <c:pt idx="61">
                  <c:v>1.5093585608814484</c:v>
                </c:pt>
                <c:pt idx="62">
                  <c:v>1.5341021438467179</c:v>
                </c:pt>
                <c:pt idx="63">
                  <c:v>1.5588457268119875</c:v>
                </c:pt>
                <c:pt idx="64">
                  <c:v>1.5835893097772571</c:v>
                </c:pt>
                <c:pt idx="65">
                  <c:v>1.6083328927425267</c:v>
                </c:pt>
                <c:pt idx="66">
                  <c:v>1.6330764757077962</c:v>
                </c:pt>
                <c:pt idx="67">
                  <c:v>1.6578200586730658</c:v>
                </c:pt>
                <c:pt idx="68">
                  <c:v>1.6825636416383354</c:v>
                </c:pt>
                <c:pt idx="69">
                  <c:v>1.707307224603605</c:v>
                </c:pt>
                <c:pt idx="70">
                  <c:v>1.7320508075688745</c:v>
                </c:pt>
                <c:pt idx="71">
                  <c:v>1.7567943905341441</c:v>
                </c:pt>
                <c:pt idx="72">
                  <c:v>1.7815379734994137</c:v>
                </c:pt>
                <c:pt idx="73">
                  <c:v>1.8062815564646832</c:v>
                </c:pt>
                <c:pt idx="74">
                  <c:v>1.8310251394299528</c:v>
                </c:pt>
                <c:pt idx="75">
                  <c:v>1.8557687223952224</c:v>
                </c:pt>
                <c:pt idx="76">
                  <c:v>1.880512305360492</c:v>
                </c:pt>
                <c:pt idx="77">
                  <c:v>1.9052558883257615</c:v>
                </c:pt>
                <c:pt idx="78">
                  <c:v>1.9299994712910311</c:v>
                </c:pt>
                <c:pt idx="79">
                  <c:v>1.9547430542563007</c:v>
                </c:pt>
                <c:pt idx="80">
                  <c:v>1.9794866372215703</c:v>
                </c:pt>
                <c:pt idx="81">
                  <c:v>2.0042302201868401</c:v>
                </c:pt>
                <c:pt idx="82">
                  <c:v>2.0289738031521098</c:v>
                </c:pt>
                <c:pt idx="83">
                  <c:v>2.0537173861173796</c:v>
                </c:pt>
                <c:pt idx="84">
                  <c:v>2.0784609690826494</c:v>
                </c:pt>
                <c:pt idx="85">
                  <c:v>2.1032045520479192</c:v>
                </c:pt>
                <c:pt idx="86">
                  <c:v>2.127948135013189</c:v>
                </c:pt>
                <c:pt idx="87">
                  <c:v>2.1526917179784588</c:v>
                </c:pt>
                <c:pt idx="88">
                  <c:v>2.1774353009437286</c:v>
                </c:pt>
                <c:pt idx="89">
                  <c:v>2.2021788839089984</c:v>
                </c:pt>
                <c:pt idx="90">
                  <c:v>2.2269224668742682</c:v>
                </c:pt>
                <c:pt idx="91">
                  <c:v>2.251666049839538</c:v>
                </c:pt>
                <c:pt idx="92">
                  <c:v>2.2764096328048078</c:v>
                </c:pt>
                <c:pt idx="93">
                  <c:v>2.3011532157700776</c:v>
                </c:pt>
                <c:pt idx="94">
                  <c:v>2.3258967987353474</c:v>
                </c:pt>
                <c:pt idx="95">
                  <c:v>2.3506403817006172</c:v>
                </c:pt>
                <c:pt idx="96">
                  <c:v>2.375383964665887</c:v>
                </c:pt>
                <c:pt idx="97">
                  <c:v>2.4001275476311568</c:v>
                </c:pt>
                <c:pt idx="98">
                  <c:v>2.4248711305964266</c:v>
                </c:pt>
                <c:pt idx="99">
                  <c:v>2.4496147135616964</c:v>
                </c:pt>
                <c:pt idx="100">
                  <c:v>2.4743582965269661</c:v>
                </c:pt>
              </c:numCache>
            </c:numRef>
          </c:xVal>
          <c:yVal>
            <c:numRef>
              <c:f>dane!$IE$1948:$IE$2048</c:f>
              <c:numCache>
                <c:formatCode>0.00</c:formatCode>
                <c:ptCount val="101"/>
                <c:pt idx="0">
                  <c:v>0</c:v>
                </c:pt>
                <c:pt idx="1">
                  <c:v>0.24248711305964282</c:v>
                </c:pt>
                <c:pt idx="2">
                  <c:v>0.48497422611928565</c:v>
                </c:pt>
                <c:pt idx="3">
                  <c:v>0.72746133917892852</c:v>
                </c:pt>
                <c:pt idx="4">
                  <c:v>0.96994845223857129</c:v>
                </c:pt>
                <c:pt idx="5">
                  <c:v>1.2124355652982139</c:v>
                </c:pt>
                <c:pt idx="6">
                  <c:v>1.454922678357857</c:v>
                </c:pt>
                <c:pt idx="7">
                  <c:v>1.6974097914174999</c:v>
                </c:pt>
                <c:pt idx="8">
                  <c:v>1.9398969044771428</c:v>
                </c:pt>
                <c:pt idx="9">
                  <c:v>2.1823840175367857</c:v>
                </c:pt>
                <c:pt idx="10">
                  <c:v>2.4248711305964288</c:v>
                </c:pt>
                <c:pt idx="11">
                  <c:v>2.6673582436560714</c:v>
                </c:pt>
                <c:pt idx="12">
                  <c:v>2.9098453567157145</c:v>
                </c:pt>
                <c:pt idx="13">
                  <c:v>3.1523324697753572</c:v>
                </c:pt>
                <c:pt idx="14">
                  <c:v>3.3948195828350003</c:v>
                </c:pt>
                <c:pt idx="15">
                  <c:v>3.6373066958946434</c:v>
                </c:pt>
                <c:pt idx="16">
                  <c:v>3.879793808954286</c:v>
                </c:pt>
                <c:pt idx="17">
                  <c:v>4.1222809220139291</c:v>
                </c:pt>
                <c:pt idx="18">
                  <c:v>4.3647680350735722</c:v>
                </c:pt>
                <c:pt idx="19">
                  <c:v>4.6072551481332145</c:v>
                </c:pt>
                <c:pt idx="20">
                  <c:v>4.8497422611928576</c:v>
                </c:pt>
                <c:pt idx="21">
                  <c:v>5.0922293742524998</c:v>
                </c:pt>
                <c:pt idx="22">
                  <c:v>5.3347164873121429</c:v>
                </c:pt>
                <c:pt idx="23">
                  <c:v>5.577203600371786</c:v>
                </c:pt>
                <c:pt idx="24">
                  <c:v>5.8196907134314291</c:v>
                </c:pt>
                <c:pt idx="25">
                  <c:v>6.0621778264910722</c:v>
                </c:pt>
                <c:pt idx="26">
                  <c:v>6.3046649395507144</c:v>
                </c:pt>
                <c:pt idx="27">
                  <c:v>6.5471520526103575</c:v>
                </c:pt>
                <c:pt idx="28">
                  <c:v>6.7896391656700006</c:v>
                </c:pt>
                <c:pt idx="29">
                  <c:v>7.0321262787296437</c:v>
                </c:pt>
                <c:pt idx="30">
                  <c:v>7.2746133917892868</c:v>
                </c:pt>
                <c:pt idx="31">
                  <c:v>7.517100504848929</c:v>
                </c:pt>
                <c:pt idx="32">
                  <c:v>7.7595876179085721</c:v>
                </c:pt>
                <c:pt idx="33">
                  <c:v>8.0020747309682161</c:v>
                </c:pt>
                <c:pt idx="34">
                  <c:v>8.2445618440278583</c:v>
                </c:pt>
                <c:pt idx="35">
                  <c:v>8.4870489570875005</c:v>
                </c:pt>
                <c:pt idx="36">
                  <c:v>8.7295360701471445</c:v>
                </c:pt>
                <c:pt idx="37">
                  <c:v>8.9720231832067867</c:v>
                </c:pt>
                <c:pt idx="38">
                  <c:v>9.2145102962664289</c:v>
                </c:pt>
                <c:pt idx="39">
                  <c:v>9.4569974093260729</c:v>
                </c:pt>
                <c:pt idx="40">
                  <c:v>9.6994845223857151</c:v>
                </c:pt>
                <c:pt idx="41">
                  <c:v>9.9419716354453591</c:v>
                </c:pt>
                <c:pt idx="42">
                  <c:v>10.184458748505</c:v>
                </c:pt>
                <c:pt idx="43">
                  <c:v>10.426945861564642</c:v>
                </c:pt>
                <c:pt idx="44">
                  <c:v>10.669432974624284</c:v>
                </c:pt>
                <c:pt idx="45">
                  <c:v>10.911920087683926</c:v>
                </c:pt>
                <c:pt idx="46">
                  <c:v>11.154407200743568</c:v>
                </c:pt>
                <c:pt idx="47">
                  <c:v>11.396894313803209</c:v>
                </c:pt>
                <c:pt idx="48">
                  <c:v>11.639381426862851</c:v>
                </c:pt>
                <c:pt idx="49">
                  <c:v>11.881868539922493</c:v>
                </c:pt>
                <c:pt idx="50">
                  <c:v>12.124355652982135</c:v>
                </c:pt>
                <c:pt idx="51">
                  <c:v>12.366842766041778</c:v>
                </c:pt>
                <c:pt idx="52">
                  <c:v>12.609329879101418</c:v>
                </c:pt>
                <c:pt idx="53">
                  <c:v>12.85181699216106</c:v>
                </c:pt>
                <c:pt idx="54">
                  <c:v>13.094304105220703</c:v>
                </c:pt>
                <c:pt idx="55">
                  <c:v>13.336791218280345</c:v>
                </c:pt>
                <c:pt idx="56">
                  <c:v>13.579278331339985</c:v>
                </c:pt>
                <c:pt idx="57">
                  <c:v>13.821765444399627</c:v>
                </c:pt>
                <c:pt idx="58">
                  <c:v>14.06425255745927</c:v>
                </c:pt>
                <c:pt idx="59">
                  <c:v>14.306739670518912</c:v>
                </c:pt>
                <c:pt idx="60">
                  <c:v>14.549226783578554</c:v>
                </c:pt>
                <c:pt idx="61">
                  <c:v>14.791713896638194</c:v>
                </c:pt>
                <c:pt idx="62">
                  <c:v>15.034201009697837</c:v>
                </c:pt>
                <c:pt idx="63">
                  <c:v>15.276688122757479</c:v>
                </c:pt>
                <c:pt idx="64">
                  <c:v>15.519175235817121</c:v>
                </c:pt>
                <c:pt idx="65">
                  <c:v>15.761662348876763</c:v>
                </c:pt>
                <c:pt idx="66">
                  <c:v>16.004149461936404</c:v>
                </c:pt>
                <c:pt idx="67">
                  <c:v>16.246636574996046</c:v>
                </c:pt>
                <c:pt idx="68">
                  <c:v>16.489123688055688</c:v>
                </c:pt>
                <c:pt idx="69">
                  <c:v>16.73161080111533</c:v>
                </c:pt>
                <c:pt idx="70">
                  <c:v>16.974097914174973</c:v>
                </c:pt>
                <c:pt idx="71">
                  <c:v>17.216585027234615</c:v>
                </c:pt>
                <c:pt idx="72">
                  <c:v>17.459072140294257</c:v>
                </c:pt>
                <c:pt idx="73">
                  <c:v>17.701559253353896</c:v>
                </c:pt>
                <c:pt idx="74">
                  <c:v>17.944046366413538</c:v>
                </c:pt>
                <c:pt idx="75">
                  <c:v>18.18653347947318</c:v>
                </c:pt>
                <c:pt idx="76">
                  <c:v>18.429020592532822</c:v>
                </c:pt>
                <c:pt idx="77">
                  <c:v>18.671507705592465</c:v>
                </c:pt>
                <c:pt idx="78">
                  <c:v>18.913994818652107</c:v>
                </c:pt>
                <c:pt idx="79">
                  <c:v>19.156481931711749</c:v>
                </c:pt>
                <c:pt idx="80">
                  <c:v>19.398969044771391</c:v>
                </c:pt>
                <c:pt idx="81">
                  <c:v>19.641456157831033</c:v>
                </c:pt>
                <c:pt idx="82">
                  <c:v>19.883943270890679</c:v>
                </c:pt>
                <c:pt idx="83">
                  <c:v>20.126430383950321</c:v>
                </c:pt>
                <c:pt idx="84">
                  <c:v>20.368917497009967</c:v>
                </c:pt>
                <c:pt idx="85">
                  <c:v>20.611404610069609</c:v>
                </c:pt>
                <c:pt idx="86">
                  <c:v>20.853891723129255</c:v>
                </c:pt>
                <c:pt idx="87">
                  <c:v>21.096378836188897</c:v>
                </c:pt>
                <c:pt idx="88">
                  <c:v>21.338865949248543</c:v>
                </c:pt>
                <c:pt idx="89">
                  <c:v>21.581353062308185</c:v>
                </c:pt>
                <c:pt idx="90">
                  <c:v>21.823840175367831</c:v>
                </c:pt>
                <c:pt idx="91">
                  <c:v>22.066327288427473</c:v>
                </c:pt>
                <c:pt idx="92">
                  <c:v>22.308814401487119</c:v>
                </c:pt>
                <c:pt idx="93">
                  <c:v>22.551301514546761</c:v>
                </c:pt>
                <c:pt idx="94">
                  <c:v>22.793788627606407</c:v>
                </c:pt>
                <c:pt idx="95">
                  <c:v>23.036275740666049</c:v>
                </c:pt>
                <c:pt idx="96">
                  <c:v>23.278762853725695</c:v>
                </c:pt>
                <c:pt idx="97">
                  <c:v>23.521249966785337</c:v>
                </c:pt>
                <c:pt idx="98">
                  <c:v>23.763737079844983</c:v>
                </c:pt>
                <c:pt idx="99">
                  <c:v>24.006224192904625</c:v>
                </c:pt>
                <c:pt idx="100">
                  <c:v>24.248711305964271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507-4394-9B06-C7A35E84A2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6058256"/>
        <c:axId val="2096059504"/>
      </c:scatterChart>
      <c:valAx>
        <c:axId val="2096058256"/>
        <c:scaling>
          <c:orientation val="minMax"/>
        </c:scaling>
        <c:delete val="0"/>
        <c:axPos val="b"/>
        <c:majorGridlines>
          <c:spPr>
            <a:ln w="1587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1587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t,</a:t>
                </a:r>
                <a:r>
                  <a:rPr lang="pl-PL" sz="1600" baseline="0"/>
                  <a:t> s</a:t>
                </a:r>
                <a:endParaRPr lang="pl-PL" sz="1600"/>
              </a:p>
            </c:rich>
          </c:tx>
          <c:layout>
            <c:manualLayout>
              <c:xMode val="edge"/>
              <c:yMode val="edge"/>
              <c:x val="0.90559990637589927"/>
              <c:y val="0.9122965601644820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9504"/>
        <c:crosses val="autoZero"/>
        <c:crossBetween val="midCat"/>
      </c:valAx>
      <c:valAx>
        <c:axId val="2096059504"/>
        <c:scaling>
          <c:orientation val="minMax"/>
          <c:min val="0"/>
        </c:scaling>
        <c:delete val="0"/>
        <c:axPos val="l"/>
        <c:majorGridlines>
          <c:spPr>
            <a:ln w="1587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1587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v</a:t>
                </a:r>
                <a:r>
                  <a:rPr lang="pl-PL" sz="1600" baseline="-25000"/>
                  <a:t>y</a:t>
                </a:r>
                <a:r>
                  <a:rPr lang="pl-PL" sz="1600"/>
                  <a:t> ,ms</a:t>
                </a:r>
                <a:r>
                  <a:rPr lang="pl-PL" sz="1600" baseline="30000"/>
                  <a:t>-1</a:t>
                </a:r>
              </a:p>
            </c:rich>
          </c:tx>
          <c:layout>
            <c:manualLayout>
              <c:xMode val="edge"/>
              <c:yMode val="edge"/>
              <c:x val="1.5089174304031668E-2"/>
              <c:y val="5.0318255197179848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8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 sz="2400"/>
              <a:t>v(t)</a:t>
            </a:r>
            <a:endParaRPr lang="pl-P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25400" cap="rnd">
                <a:noFill/>
                <a:prstDash val="solid"/>
              </a:ln>
              <a:effectLst/>
            </c:spPr>
            <c:trendlineType val="poly"/>
            <c:order val="2"/>
            <c:dispRSqr val="0"/>
            <c:dispEq val="0"/>
          </c:trendline>
          <c:trendline>
            <c:spPr>
              <a:ln w="28575" cap="rnd">
                <a:solidFill>
                  <a:schemeClr val="accent1"/>
                </a:solidFill>
                <a:prstDash val="solid"/>
              </a:ln>
              <a:effectLst/>
            </c:spPr>
            <c:trendlineType val="log"/>
            <c:dispRSqr val="0"/>
            <c:dispEq val="0"/>
          </c:trendline>
          <c:xVal>
            <c:numRef>
              <c:f>dane!$HY$1948:$HY$2048</c:f>
              <c:numCache>
                <c:formatCode>0.00</c:formatCode>
                <c:ptCount val="101"/>
                <c:pt idx="0">
                  <c:v>0</c:v>
                </c:pt>
                <c:pt idx="1">
                  <c:v>2.4743582965269673E-2</c:v>
                </c:pt>
                <c:pt idx="2">
                  <c:v>4.9487165930539347E-2</c:v>
                </c:pt>
                <c:pt idx="3">
                  <c:v>7.4230748895809023E-2</c:v>
                </c:pt>
                <c:pt idx="4">
                  <c:v>9.8974331861078693E-2</c:v>
                </c:pt>
                <c:pt idx="5">
                  <c:v>0.12371791482634836</c:v>
                </c:pt>
                <c:pt idx="6">
                  <c:v>0.14846149779161805</c:v>
                </c:pt>
                <c:pt idx="7">
                  <c:v>0.17320508075688773</c:v>
                </c:pt>
                <c:pt idx="8">
                  <c:v>0.19794866372215741</c:v>
                </c:pt>
                <c:pt idx="9">
                  <c:v>0.2226922466874271</c:v>
                </c:pt>
                <c:pt idx="10">
                  <c:v>0.24743582965269678</c:v>
                </c:pt>
                <c:pt idx="11">
                  <c:v>0.27217941261796647</c:v>
                </c:pt>
                <c:pt idx="12">
                  <c:v>0.29692299558323615</c:v>
                </c:pt>
                <c:pt idx="13">
                  <c:v>0.32166657854850583</c:v>
                </c:pt>
                <c:pt idx="14">
                  <c:v>0.34641016151377552</c:v>
                </c:pt>
                <c:pt idx="15">
                  <c:v>0.3711537444790452</c:v>
                </c:pt>
                <c:pt idx="16">
                  <c:v>0.39589732744431488</c:v>
                </c:pt>
                <c:pt idx="17">
                  <c:v>0.42064091040958457</c:v>
                </c:pt>
                <c:pt idx="18">
                  <c:v>0.44538449337485425</c:v>
                </c:pt>
                <c:pt idx="19">
                  <c:v>0.47012807634012393</c:v>
                </c:pt>
                <c:pt idx="20">
                  <c:v>0.49487165930539362</c:v>
                </c:pt>
                <c:pt idx="21">
                  <c:v>0.51961524227066325</c:v>
                </c:pt>
                <c:pt idx="22">
                  <c:v>0.54435882523593293</c:v>
                </c:pt>
                <c:pt idx="23">
                  <c:v>0.56910240820120261</c:v>
                </c:pt>
                <c:pt idx="24">
                  <c:v>0.5938459911664723</c:v>
                </c:pt>
                <c:pt idx="25">
                  <c:v>0.61858957413174198</c:v>
                </c:pt>
                <c:pt idx="26">
                  <c:v>0.64333315709701167</c:v>
                </c:pt>
                <c:pt idx="27">
                  <c:v>0.66807674006228135</c:v>
                </c:pt>
                <c:pt idx="28">
                  <c:v>0.69282032302755103</c:v>
                </c:pt>
                <c:pt idx="29">
                  <c:v>0.71756390599282072</c:v>
                </c:pt>
                <c:pt idx="30">
                  <c:v>0.7423074889580904</c:v>
                </c:pt>
                <c:pt idx="31">
                  <c:v>0.76705107192336008</c:v>
                </c:pt>
                <c:pt idx="32">
                  <c:v>0.79179465488862977</c:v>
                </c:pt>
                <c:pt idx="33">
                  <c:v>0.81653823785389945</c:v>
                </c:pt>
                <c:pt idx="34">
                  <c:v>0.84128182081916913</c:v>
                </c:pt>
                <c:pt idx="35">
                  <c:v>0.86602540378443882</c:v>
                </c:pt>
                <c:pt idx="36">
                  <c:v>0.8907689867497085</c:v>
                </c:pt>
                <c:pt idx="37">
                  <c:v>0.91551256971497819</c:v>
                </c:pt>
                <c:pt idx="38">
                  <c:v>0.94025615268024787</c:v>
                </c:pt>
                <c:pt idx="39">
                  <c:v>0.96499973564551755</c:v>
                </c:pt>
                <c:pt idx="40">
                  <c:v>0.98974331861078724</c:v>
                </c:pt>
                <c:pt idx="41">
                  <c:v>1.0144869015760569</c:v>
                </c:pt>
                <c:pt idx="42">
                  <c:v>1.0392304845413265</c:v>
                </c:pt>
                <c:pt idx="43">
                  <c:v>1.0639740675065961</c:v>
                </c:pt>
                <c:pt idx="44">
                  <c:v>1.0887176504718656</c:v>
                </c:pt>
                <c:pt idx="45">
                  <c:v>1.1134612334371352</c:v>
                </c:pt>
                <c:pt idx="46">
                  <c:v>1.1382048164024048</c:v>
                </c:pt>
                <c:pt idx="47">
                  <c:v>1.1629483993676744</c:v>
                </c:pt>
                <c:pt idx="48">
                  <c:v>1.1876919823329439</c:v>
                </c:pt>
                <c:pt idx="49">
                  <c:v>1.2124355652982135</c:v>
                </c:pt>
                <c:pt idx="50">
                  <c:v>1.2371791482634831</c:v>
                </c:pt>
                <c:pt idx="51">
                  <c:v>1.2619227312287526</c:v>
                </c:pt>
                <c:pt idx="52">
                  <c:v>1.2866663141940222</c:v>
                </c:pt>
                <c:pt idx="53">
                  <c:v>1.3114098971592918</c:v>
                </c:pt>
                <c:pt idx="54">
                  <c:v>1.3361534801245614</c:v>
                </c:pt>
                <c:pt idx="55">
                  <c:v>1.3608970630898309</c:v>
                </c:pt>
                <c:pt idx="56">
                  <c:v>1.3856406460551005</c:v>
                </c:pt>
                <c:pt idx="57">
                  <c:v>1.4103842290203701</c:v>
                </c:pt>
                <c:pt idx="58">
                  <c:v>1.4351278119856397</c:v>
                </c:pt>
                <c:pt idx="59">
                  <c:v>1.4598713949509092</c:v>
                </c:pt>
                <c:pt idx="60">
                  <c:v>1.4846149779161788</c:v>
                </c:pt>
                <c:pt idx="61">
                  <c:v>1.5093585608814484</c:v>
                </c:pt>
                <c:pt idx="62">
                  <c:v>1.5341021438467179</c:v>
                </c:pt>
                <c:pt idx="63">
                  <c:v>1.5588457268119875</c:v>
                </c:pt>
                <c:pt idx="64">
                  <c:v>1.5835893097772571</c:v>
                </c:pt>
                <c:pt idx="65">
                  <c:v>1.6083328927425267</c:v>
                </c:pt>
                <c:pt idx="66">
                  <c:v>1.6330764757077962</c:v>
                </c:pt>
                <c:pt idx="67">
                  <c:v>1.6578200586730658</c:v>
                </c:pt>
                <c:pt idx="68">
                  <c:v>1.6825636416383354</c:v>
                </c:pt>
                <c:pt idx="69">
                  <c:v>1.707307224603605</c:v>
                </c:pt>
                <c:pt idx="70">
                  <c:v>1.7320508075688745</c:v>
                </c:pt>
                <c:pt idx="71">
                  <c:v>1.7567943905341441</c:v>
                </c:pt>
                <c:pt idx="72">
                  <c:v>1.7815379734994137</c:v>
                </c:pt>
                <c:pt idx="73">
                  <c:v>1.8062815564646832</c:v>
                </c:pt>
                <c:pt idx="74">
                  <c:v>1.8310251394299528</c:v>
                </c:pt>
                <c:pt idx="75">
                  <c:v>1.8557687223952224</c:v>
                </c:pt>
                <c:pt idx="76">
                  <c:v>1.880512305360492</c:v>
                </c:pt>
                <c:pt idx="77">
                  <c:v>1.9052558883257615</c:v>
                </c:pt>
                <c:pt idx="78">
                  <c:v>1.9299994712910311</c:v>
                </c:pt>
                <c:pt idx="79">
                  <c:v>1.9547430542563007</c:v>
                </c:pt>
                <c:pt idx="80">
                  <c:v>1.9794866372215703</c:v>
                </c:pt>
                <c:pt idx="81">
                  <c:v>2.0042302201868401</c:v>
                </c:pt>
                <c:pt idx="82">
                  <c:v>2.0289738031521098</c:v>
                </c:pt>
                <c:pt idx="83">
                  <c:v>2.0537173861173796</c:v>
                </c:pt>
                <c:pt idx="84">
                  <c:v>2.0784609690826494</c:v>
                </c:pt>
                <c:pt idx="85">
                  <c:v>2.1032045520479192</c:v>
                </c:pt>
                <c:pt idx="86">
                  <c:v>2.127948135013189</c:v>
                </c:pt>
                <c:pt idx="87">
                  <c:v>2.1526917179784588</c:v>
                </c:pt>
                <c:pt idx="88">
                  <c:v>2.1774353009437286</c:v>
                </c:pt>
                <c:pt idx="89">
                  <c:v>2.2021788839089984</c:v>
                </c:pt>
                <c:pt idx="90">
                  <c:v>2.2269224668742682</c:v>
                </c:pt>
                <c:pt idx="91">
                  <c:v>2.251666049839538</c:v>
                </c:pt>
                <c:pt idx="92">
                  <c:v>2.2764096328048078</c:v>
                </c:pt>
                <c:pt idx="93">
                  <c:v>2.3011532157700776</c:v>
                </c:pt>
                <c:pt idx="94">
                  <c:v>2.3258967987353474</c:v>
                </c:pt>
                <c:pt idx="95">
                  <c:v>2.3506403817006172</c:v>
                </c:pt>
                <c:pt idx="96">
                  <c:v>2.375383964665887</c:v>
                </c:pt>
                <c:pt idx="97">
                  <c:v>2.4001275476311568</c:v>
                </c:pt>
                <c:pt idx="98">
                  <c:v>2.4248711305964266</c:v>
                </c:pt>
                <c:pt idx="99">
                  <c:v>2.4496147135616964</c:v>
                </c:pt>
                <c:pt idx="100">
                  <c:v>2.4743582965269661</c:v>
                </c:pt>
              </c:numCache>
            </c:numRef>
          </c:xVal>
          <c:yVal>
            <c:numRef>
              <c:f>dane!$IF$1948:$IF$2048</c:f>
              <c:numCache>
                <c:formatCode>0.00</c:formatCode>
                <c:ptCount val="101"/>
                <c:pt idx="0">
                  <c:v>15</c:v>
                </c:pt>
                <c:pt idx="1">
                  <c:v>15.001959871963395</c:v>
                </c:pt>
                <c:pt idx="2">
                  <c:v>15.007837952216835</c:v>
                </c:pt>
                <c:pt idx="3">
                  <c:v>15.017629639859948</c:v>
                </c:pt>
                <c:pt idx="4">
                  <c:v>15.031327286703593</c:v>
                </c:pt>
                <c:pt idx="5">
                  <c:v>15.048920227046192</c:v>
                </c:pt>
                <c:pt idx="6">
                  <c:v>15.070394818982017</c:v>
                </c:pt>
                <c:pt idx="7">
                  <c:v>15.0957344968703</c:v>
                </c:pt>
                <c:pt idx="8">
                  <c:v>15.124919834498298</c:v>
                </c:pt>
                <c:pt idx="9">
                  <c:v>15.157928618383187</c:v>
                </c:pt>
                <c:pt idx="10">
                  <c:v>15.194735930578062</c:v>
                </c:pt>
                <c:pt idx="11">
                  <c:v>15.235314240277422</c:v>
                </c:pt>
                <c:pt idx="12">
                  <c:v>15.279633503458124</c:v>
                </c:pt>
                <c:pt idx="13">
                  <c:v>15.327661269743665</c:v>
                </c:pt>
                <c:pt idx="14">
                  <c:v>15.379362795642738</c:v>
                </c:pt>
                <c:pt idx="15">
                  <c:v>15.434701163287873</c:v>
                </c:pt>
                <c:pt idx="16">
                  <c:v>15.493637403786112</c:v>
                </c:pt>
                <c:pt idx="17">
                  <c:v>15.556130624290862</c:v>
                </c:pt>
                <c:pt idx="18">
                  <c:v>15.622138137911854</c:v>
                </c:pt>
                <c:pt idx="19">
                  <c:v>15.691615595597542</c:v>
                </c:pt>
                <c:pt idx="20">
                  <c:v>15.764517119150844</c:v>
                </c:pt>
                <c:pt idx="21">
                  <c:v>15.840795434573353</c:v>
                </c:pt>
                <c:pt idx="22">
                  <c:v>15.920402004974623</c:v>
                </c:pt>
                <c:pt idx="23">
                  <c:v>16.003287162330121</c:v>
                </c:pt>
                <c:pt idx="24">
                  <c:v>16.089400237423394</c:v>
                </c:pt>
                <c:pt idx="25">
                  <c:v>16.178689687363438</c:v>
                </c:pt>
                <c:pt idx="26">
                  <c:v>16.271103220126165</c:v>
                </c:pt>
                <c:pt idx="27">
                  <c:v>16.366587915628596</c:v>
                </c:pt>
                <c:pt idx="28">
                  <c:v>16.465090342904286</c:v>
                </c:pt>
                <c:pt idx="29">
                  <c:v>16.566556673008428</c:v>
                </c:pt>
                <c:pt idx="30">
                  <c:v>16.670932787339765</c:v>
                </c:pt>
                <c:pt idx="31">
                  <c:v>16.77816438112346</c:v>
                </c:pt>
                <c:pt idx="32">
                  <c:v>16.888197061853585</c:v>
                </c:pt>
                <c:pt idx="33">
                  <c:v>17.000976442545884</c:v>
                </c:pt>
                <c:pt idx="34">
                  <c:v>17.116448229699994</c:v>
                </c:pt>
                <c:pt idx="35">
                  <c:v>17.234558305915474</c:v>
                </c:pt>
                <c:pt idx="36">
                  <c:v>17.355252807147465</c:v>
                </c:pt>
                <c:pt idx="37">
                  <c:v>17.478478194625527</c:v>
                </c:pt>
                <c:pt idx="38">
                  <c:v>17.604181321492916</c:v>
                </c:pt>
                <c:pt idx="39">
                  <c:v>17.732309494253705</c:v>
                </c:pt>
                <c:pt idx="40">
                  <c:v>17.862810529141264</c:v>
                </c:pt>
                <c:pt idx="41">
                  <c:v>17.995632803544311</c:v>
                </c:pt>
                <c:pt idx="42">
                  <c:v>18.130725302645782</c:v>
                </c:pt>
                <c:pt idx="43">
                  <c:v>18.268037661445742</c:v>
                </c:pt>
                <c:pt idx="44">
                  <c:v>18.407520202352082</c:v>
                </c:pt>
                <c:pt idx="45">
                  <c:v>18.549123968532854</c:v>
                </c:pt>
                <c:pt idx="46">
                  <c:v>18.692800753231175</c:v>
                </c:pt>
                <c:pt idx="47">
                  <c:v>18.838503125248565</c:v>
                </c:pt>
                <c:pt idx="48">
                  <c:v>18.986184450805272</c:v>
                </c:pt>
                <c:pt idx="49">
                  <c:v>19.135798911986925</c:v>
                </c:pt>
                <c:pt idx="50">
                  <c:v>19.287301521985906</c:v>
                </c:pt>
                <c:pt idx="51">
                  <c:v>19.440648137343565</c:v>
                </c:pt>
                <c:pt idx="52">
                  <c:v>19.595795467395543</c:v>
                </c:pt>
                <c:pt idx="53">
                  <c:v>19.752701081117987</c:v>
                </c:pt>
                <c:pt idx="54">
                  <c:v>19.911323411566588</c:v>
                </c:pt>
                <c:pt idx="55">
                  <c:v>20.071621758094182</c:v>
                </c:pt>
                <c:pt idx="56">
                  <c:v>20.233556286525602</c:v>
                </c:pt>
                <c:pt idx="57">
                  <c:v>20.397088027461166</c:v>
                </c:pt>
                <c:pt idx="58">
                  <c:v>20.562178872872387</c:v>
                </c:pt>
                <c:pt idx="59">
                  <c:v>20.728791571145667</c:v>
                </c:pt>
                <c:pt idx="60">
                  <c:v>20.896889720721589</c:v>
                </c:pt>
                <c:pt idx="61">
                  <c:v>21.066437762469466</c:v>
                </c:pt>
                <c:pt idx="62">
                  <c:v>21.237400970928608</c:v>
                </c:pt>
                <c:pt idx="63">
                  <c:v>21.409745444539958</c:v>
                </c:pt>
                <c:pt idx="64">
                  <c:v>21.583438094983833</c:v>
                </c:pt>
                <c:pt idx="65">
                  <c:v>21.758446635732049</c:v>
                </c:pt>
                <c:pt idx="66">
                  <c:v>21.934739569915102</c:v>
                </c:pt>
                <c:pt idx="67">
                  <c:v>22.112286177598172</c:v>
                </c:pt>
                <c:pt idx="68">
                  <c:v>22.291056502552749</c:v>
                </c:pt>
                <c:pt idx="69">
                  <c:v>22.471021338604064</c:v>
                </c:pt>
                <c:pt idx="70">
                  <c:v>22.652152215628412</c:v>
                </c:pt>
                <c:pt idx="71">
                  <c:v>22.834421385268321</c:v>
                </c:pt>
                <c:pt idx="72">
                  <c:v>23.017801806427979</c:v>
                </c:pt>
                <c:pt idx="73">
                  <c:v>23.202267130605986</c:v>
                </c:pt>
                <c:pt idx="74">
                  <c:v>23.387791687117424</c:v>
                </c:pt>
                <c:pt idx="75">
                  <c:v>23.574350468252543</c:v>
                </c:pt>
                <c:pt idx="76">
                  <c:v>23.761919114414955</c:v>
                </c:pt>
                <c:pt idx="77">
                  <c:v>23.950473899278045</c:v>
                </c:pt>
                <c:pt idx="78">
                  <c:v>24.139991714994409</c:v>
                </c:pt>
                <c:pt idx="79">
                  <c:v>24.330450057489664</c:v>
                </c:pt>
                <c:pt idx="80">
                  <c:v>24.5218270118684</c:v>
                </c:pt>
                <c:pt idx="81">
                  <c:v>24.71410123795722</c:v>
                </c:pt>
                <c:pt idx="82">
                  <c:v>24.907251956006682</c:v>
                </c:pt>
                <c:pt idx="83">
                  <c:v>25.101258932571465</c:v>
                </c:pt>
                <c:pt idx="84">
                  <c:v>25.296102466585612</c:v>
                </c:pt>
                <c:pt idx="85">
                  <c:v>25.491763375647412</c:v>
                </c:pt>
                <c:pt idx="86">
                  <c:v>25.688222982526426</c:v>
                </c:pt>
                <c:pt idx="87">
                  <c:v>25.88546310190333</c:v>
                </c:pt>
                <c:pt idx="88">
                  <c:v>26.083466027351481</c:v>
                </c:pt>
                <c:pt idx="89">
                  <c:v>26.282214518567475</c:v>
                </c:pt>
                <c:pt idx="90">
                  <c:v>26.481691788856676</c:v>
                </c:pt>
                <c:pt idx="91">
                  <c:v>26.681881492878251</c:v>
                </c:pt>
                <c:pt idx="92">
                  <c:v>26.882767714653173</c:v>
                </c:pt>
                <c:pt idx="93">
                  <c:v>27.084334955837463</c:v>
                </c:pt>
                <c:pt idx="94">
                  <c:v>27.28656812426215</c:v>
                </c:pt>
                <c:pt idx="95">
                  <c:v>27.489452522740411</c:v>
                </c:pt>
                <c:pt idx="96">
                  <c:v>27.692973838141675</c:v>
                </c:pt>
                <c:pt idx="97">
                  <c:v>27.897118130731698</c:v>
                </c:pt>
                <c:pt idx="98">
                  <c:v>28.101871823777138</c:v>
                </c:pt>
                <c:pt idx="99">
                  <c:v>28.30722169341243</c:v>
                </c:pt>
                <c:pt idx="100">
                  <c:v>28.513154858766494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B7D-4591-90EE-E1378C9F19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6058256"/>
        <c:axId val="2096059504"/>
      </c:scatterChart>
      <c:valAx>
        <c:axId val="2096058256"/>
        <c:scaling>
          <c:orientation val="minMax"/>
        </c:scaling>
        <c:delete val="0"/>
        <c:axPos val="b"/>
        <c:majorGridlines>
          <c:spPr>
            <a:ln w="1587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1587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t,</a:t>
                </a:r>
                <a:r>
                  <a:rPr lang="pl-PL" sz="1600" baseline="0"/>
                  <a:t> s</a:t>
                </a:r>
                <a:endParaRPr lang="pl-PL" sz="1600"/>
              </a:p>
            </c:rich>
          </c:tx>
          <c:layout>
            <c:manualLayout>
              <c:xMode val="edge"/>
              <c:yMode val="edge"/>
              <c:x val="0.90559990637589927"/>
              <c:y val="0.9122965601644820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9504"/>
        <c:crosses val="autoZero"/>
        <c:crossBetween val="midCat"/>
      </c:valAx>
      <c:valAx>
        <c:axId val="2096059504"/>
        <c:scaling>
          <c:orientation val="minMax"/>
          <c:min val="0"/>
        </c:scaling>
        <c:delete val="0"/>
        <c:axPos val="l"/>
        <c:majorGridlines>
          <c:spPr>
            <a:ln w="1587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1587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v,ms</a:t>
                </a:r>
                <a:r>
                  <a:rPr lang="pl-PL" sz="1600" baseline="30000"/>
                  <a:t>-1</a:t>
                </a:r>
              </a:p>
            </c:rich>
          </c:tx>
          <c:layout>
            <c:manualLayout>
              <c:xMode val="edge"/>
              <c:yMode val="edge"/>
              <c:x val="1.5089163441036198E-2"/>
              <c:y val="6.7054661403298368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8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 sz="2400"/>
              <a:t>E</a:t>
            </a:r>
            <a:r>
              <a:rPr lang="pl-PL" sz="2400" baseline="-25000"/>
              <a:t>k</a:t>
            </a:r>
            <a:r>
              <a:rPr lang="pl-PL" sz="2400"/>
              <a:t>(t)</a:t>
            </a:r>
            <a:endParaRPr lang="pl-P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25400" cap="rnd">
                <a:noFill/>
                <a:prstDash val="solid"/>
              </a:ln>
              <a:effectLst/>
            </c:spPr>
            <c:trendlineType val="poly"/>
            <c:order val="2"/>
            <c:dispRSqr val="0"/>
            <c:dispEq val="0"/>
          </c:trendline>
          <c:trendline>
            <c:spPr>
              <a:ln w="28575" cap="rnd">
                <a:solidFill>
                  <a:schemeClr val="accent1"/>
                </a:solidFill>
                <a:prstDash val="solid"/>
              </a:ln>
              <a:effectLst/>
            </c:spPr>
            <c:trendlineType val="log"/>
            <c:dispRSqr val="0"/>
            <c:dispEq val="0"/>
          </c:trendline>
          <c:xVal>
            <c:numRef>
              <c:f>dane!$HY$1948:$HY$2048</c:f>
              <c:numCache>
                <c:formatCode>0.00</c:formatCode>
                <c:ptCount val="101"/>
                <c:pt idx="0">
                  <c:v>0</c:v>
                </c:pt>
                <c:pt idx="1">
                  <c:v>2.4743582965269673E-2</c:v>
                </c:pt>
                <c:pt idx="2">
                  <c:v>4.9487165930539347E-2</c:v>
                </c:pt>
                <c:pt idx="3">
                  <c:v>7.4230748895809023E-2</c:v>
                </c:pt>
                <c:pt idx="4">
                  <c:v>9.8974331861078693E-2</c:v>
                </c:pt>
                <c:pt idx="5">
                  <c:v>0.12371791482634836</c:v>
                </c:pt>
                <c:pt idx="6">
                  <c:v>0.14846149779161805</c:v>
                </c:pt>
                <c:pt idx="7">
                  <c:v>0.17320508075688773</c:v>
                </c:pt>
                <c:pt idx="8">
                  <c:v>0.19794866372215741</c:v>
                </c:pt>
                <c:pt idx="9">
                  <c:v>0.2226922466874271</c:v>
                </c:pt>
                <c:pt idx="10">
                  <c:v>0.24743582965269678</c:v>
                </c:pt>
                <c:pt idx="11">
                  <c:v>0.27217941261796647</c:v>
                </c:pt>
                <c:pt idx="12">
                  <c:v>0.29692299558323615</c:v>
                </c:pt>
                <c:pt idx="13">
                  <c:v>0.32166657854850583</c:v>
                </c:pt>
                <c:pt idx="14">
                  <c:v>0.34641016151377552</c:v>
                </c:pt>
                <c:pt idx="15">
                  <c:v>0.3711537444790452</c:v>
                </c:pt>
                <c:pt idx="16">
                  <c:v>0.39589732744431488</c:v>
                </c:pt>
                <c:pt idx="17">
                  <c:v>0.42064091040958457</c:v>
                </c:pt>
                <c:pt idx="18">
                  <c:v>0.44538449337485425</c:v>
                </c:pt>
                <c:pt idx="19">
                  <c:v>0.47012807634012393</c:v>
                </c:pt>
                <c:pt idx="20">
                  <c:v>0.49487165930539362</c:v>
                </c:pt>
                <c:pt idx="21">
                  <c:v>0.51961524227066325</c:v>
                </c:pt>
                <c:pt idx="22">
                  <c:v>0.54435882523593293</c:v>
                </c:pt>
                <c:pt idx="23">
                  <c:v>0.56910240820120261</c:v>
                </c:pt>
                <c:pt idx="24">
                  <c:v>0.5938459911664723</c:v>
                </c:pt>
                <c:pt idx="25">
                  <c:v>0.61858957413174198</c:v>
                </c:pt>
                <c:pt idx="26">
                  <c:v>0.64333315709701167</c:v>
                </c:pt>
                <c:pt idx="27">
                  <c:v>0.66807674006228135</c:v>
                </c:pt>
                <c:pt idx="28">
                  <c:v>0.69282032302755103</c:v>
                </c:pt>
                <c:pt idx="29">
                  <c:v>0.71756390599282072</c:v>
                </c:pt>
                <c:pt idx="30">
                  <c:v>0.7423074889580904</c:v>
                </c:pt>
                <c:pt idx="31">
                  <c:v>0.76705107192336008</c:v>
                </c:pt>
                <c:pt idx="32">
                  <c:v>0.79179465488862977</c:v>
                </c:pt>
                <c:pt idx="33">
                  <c:v>0.81653823785389945</c:v>
                </c:pt>
                <c:pt idx="34">
                  <c:v>0.84128182081916913</c:v>
                </c:pt>
                <c:pt idx="35">
                  <c:v>0.86602540378443882</c:v>
                </c:pt>
                <c:pt idx="36">
                  <c:v>0.8907689867497085</c:v>
                </c:pt>
                <c:pt idx="37">
                  <c:v>0.91551256971497819</c:v>
                </c:pt>
                <c:pt idx="38">
                  <c:v>0.94025615268024787</c:v>
                </c:pt>
                <c:pt idx="39">
                  <c:v>0.96499973564551755</c:v>
                </c:pt>
                <c:pt idx="40">
                  <c:v>0.98974331861078724</c:v>
                </c:pt>
                <c:pt idx="41">
                  <c:v>1.0144869015760569</c:v>
                </c:pt>
                <c:pt idx="42">
                  <c:v>1.0392304845413265</c:v>
                </c:pt>
                <c:pt idx="43">
                  <c:v>1.0639740675065961</c:v>
                </c:pt>
                <c:pt idx="44">
                  <c:v>1.0887176504718656</c:v>
                </c:pt>
                <c:pt idx="45">
                  <c:v>1.1134612334371352</c:v>
                </c:pt>
                <c:pt idx="46">
                  <c:v>1.1382048164024048</c:v>
                </c:pt>
                <c:pt idx="47">
                  <c:v>1.1629483993676744</c:v>
                </c:pt>
                <c:pt idx="48">
                  <c:v>1.1876919823329439</c:v>
                </c:pt>
                <c:pt idx="49">
                  <c:v>1.2124355652982135</c:v>
                </c:pt>
                <c:pt idx="50">
                  <c:v>1.2371791482634831</c:v>
                </c:pt>
                <c:pt idx="51">
                  <c:v>1.2619227312287526</c:v>
                </c:pt>
                <c:pt idx="52">
                  <c:v>1.2866663141940222</c:v>
                </c:pt>
                <c:pt idx="53">
                  <c:v>1.3114098971592918</c:v>
                </c:pt>
                <c:pt idx="54">
                  <c:v>1.3361534801245614</c:v>
                </c:pt>
                <c:pt idx="55">
                  <c:v>1.3608970630898309</c:v>
                </c:pt>
                <c:pt idx="56">
                  <c:v>1.3856406460551005</c:v>
                </c:pt>
                <c:pt idx="57">
                  <c:v>1.4103842290203701</c:v>
                </c:pt>
                <c:pt idx="58">
                  <c:v>1.4351278119856397</c:v>
                </c:pt>
                <c:pt idx="59">
                  <c:v>1.4598713949509092</c:v>
                </c:pt>
                <c:pt idx="60">
                  <c:v>1.4846149779161788</c:v>
                </c:pt>
                <c:pt idx="61">
                  <c:v>1.5093585608814484</c:v>
                </c:pt>
                <c:pt idx="62">
                  <c:v>1.5341021438467179</c:v>
                </c:pt>
                <c:pt idx="63">
                  <c:v>1.5588457268119875</c:v>
                </c:pt>
                <c:pt idx="64">
                  <c:v>1.5835893097772571</c:v>
                </c:pt>
                <c:pt idx="65">
                  <c:v>1.6083328927425267</c:v>
                </c:pt>
                <c:pt idx="66">
                  <c:v>1.6330764757077962</c:v>
                </c:pt>
                <c:pt idx="67">
                  <c:v>1.6578200586730658</c:v>
                </c:pt>
                <c:pt idx="68">
                  <c:v>1.6825636416383354</c:v>
                </c:pt>
                <c:pt idx="69">
                  <c:v>1.707307224603605</c:v>
                </c:pt>
                <c:pt idx="70">
                  <c:v>1.7320508075688745</c:v>
                </c:pt>
                <c:pt idx="71">
                  <c:v>1.7567943905341441</c:v>
                </c:pt>
                <c:pt idx="72">
                  <c:v>1.7815379734994137</c:v>
                </c:pt>
                <c:pt idx="73">
                  <c:v>1.8062815564646832</c:v>
                </c:pt>
                <c:pt idx="74">
                  <c:v>1.8310251394299528</c:v>
                </c:pt>
                <c:pt idx="75">
                  <c:v>1.8557687223952224</c:v>
                </c:pt>
                <c:pt idx="76">
                  <c:v>1.880512305360492</c:v>
                </c:pt>
                <c:pt idx="77">
                  <c:v>1.9052558883257615</c:v>
                </c:pt>
                <c:pt idx="78">
                  <c:v>1.9299994712910311</c:v>
                </c:pt>
                <c:pt idx="79">
                  <c:v>1.9547430542563007</c:v>
                </c:pt>
                <c:pt idx="80">
                  <c:v>1.9794866372215703</c:v>
                </c:pt>
                <c:pt idx="81">
                  <c:v>2.0042302201868401</c:v>
                </c:pt>
                <c:pt idx="82">
                  <c:v>2.0289738031521098</c:v>
                </c:pt>
                <c:pt idx="83">
                  <c:v>2.0537173861173796</c:v>
                </c:pt>
                <c:pt idx="84">
                  <c:v>2.0784609690826494</c:v>
                </c:pt>
                <c:pt idx="85">
                  <c:v>2.1032045520479192</c:v>
                </c:pt>
                <c:pt idx="86">
                  <c:v>2.127948135013189</c:v>
                </c:pt>
                <c:pt idx="87">
                  <c:v>2.1526917179784588</c:v>
                </c:pt>
                <c:pt idx="88">
                  <c:v>2.1774353009437286</c:v>
                </c:pt>
                <c:pt idx="89">
                  <c:v>2.2021788839089984</c:v>
                </c:pt>
                <c:pt idx="90">
                  <c:v>2.2269224668742682</c:v>
                </c:pt>
                <c:pt idx="91">
                  <c:v>2.251666049839538</c:v>
                </c:pt>
                <c:pt idx="92">
                  <c:v>2.2764096328048078</c:v>
                </c:pt>
                <c:pt idx="93">
                  <c:v>2.3011532157700776</c:v>
                </c:pt>
                <c:pt idx="94">
                  <c:v>2.3258967987353474</c:v>
                </c:pt>
                <c:pt idx="95">
                  <c:v>2.3506403817006172</c:v>
                </c:pt>
                <c:pt idx="96">
                  <c:v>2.375383964665887</c:v>
                </c:pt>
                <c:pt idx="97">
                  <c:v>2.4001275476311568</c:v>
                </c:pt>
                <c:pt idx="98">
                  <c:v>2.4248711305964266</c:v>
                </c:pt>
                <c:pt idx="99">
                  <c:v>2.4496147135616964</c:v>
                </c:pt>
                <c:pt idx="100">
                  <c:v>2.4743582965269661</c:v>
                </c:pt>
              </c:numCache>
            </c:numRef>
          </c:xVal>
          <c:yVal>
            <c:numRef>
              <c:f>dane!$IG$1948:$IG$2048</c:f>
              <c:numCache>
                <c:formatCode>0.00</c:formatCode>
                <c:ptCount val="101"/>
                <c:pt idx="0">
                  <c:v>112.5</c:v>
                </c:pt>
                <c:pt idx="1">
                  <c:v>112.52939999999998</c:v>
                </c:pt>
                <c:pt idx="2">
                  <c:v>112.61760000000001</c:v>
                </c:pt>
                <c:pt idx="3">
                  <c:v>112.76460000000002</c:v>
                </c:pt>
                <c:pt idx="4">
                  <c:v>112.97040000000001</c:v>
                </c:pt>
                <c:pt idx="5">
                  <c:v>113.23500000000001</c:v>
                </c:pt>
                <c:pt idx="6">
                  <c:v>113.55840000000001</c:v>
                </c:pt>
                <c:pt idx="7">
                  <c:v>113.9406</c:v>
                </c:pt>
                <c:pt idx="8">
                  <c:v>114.38160000000002</c:v>
                </c:pt>
                <c:pt idx="9">
                  <c:v>114.88140000000001</c:v>
                </c:pt>
                <c:pt idx="10">
                  <c:v>115.43999999999998</c:v>
                </c:pt>
                <c:pt idx="11">
                  <c:v>116.0574</c:v>
                </c:pt>
                <c:pt idx="12">
                  <c:v>116.73359999999998</c:v>
                </c:pt>
                <c:pt idx="13">
                  <c:v>117.46859999999998</c:v>
                </c:pt>
                <c:pt idx="14">
                  <c:v>118.2624</c:v>
                </c:pt>
                <c:pt idx="15">
                  <c:v>119.11500000000001</c:v>
                </c:pt>
                <c:pt idx="16">
                  <c:v>120.02640000000002</c:v>
                </c:pt>
                <c:pt idx="17">
                  <c:v>120.9966</c:v>
                </c:pt>
                <c:pt idx="18">
                  <c:v>122.02560000000003</c:v>
                </c:pt>
                <c:pt idx="19">
                  <c:v>123.1134</c:v>
                </c:pt>
                <c:pt idx="20">
                  <c:v>124.26</c:v>
                </c:pt>
                <c:pt idx="21">
                  <c:v>125.4654</c:v>
                </c:pt>
                <c:pt idx="22">
                  <c:v>126.72959999999999</c:v>
                </c:pt>
                <c:pt idx="23">
                  <c:v>128.05260000000004</c:v>
                </c:pt>
                <c:pt idx="24">
                  <c:v>129.43439999999998</c:v>
                </c:pt>
                <c:pt idx="25">
                  <c:v>130.87500000000003</c:v>
                </c:pt>
                <c:pt idx="26">
                  <c:v>132.37440000000001</c:v>
                </c:pt>
                <c:pt idx="27">
                  <c:v>133.93260000000001</c:v>
                </c:pt>
                <c:pt idx="28">
                  <c:v>135.5496</c:v>
                </c:pt>
                <c:pt idx="29">
                  <c:v>137.22540000000004</c:v>
                </c:pt>
                <c:pt idx="30">
                  <c:v>138.96</c:v>
                </c:pt>
                <c:pt idx="31">
                  <c:v>140.7534</c:v>
                </c:pt>
                <c:pt idx="32">
                  <c:v>142.60560000000004</c:v>
                </c:pt>
                <c:pt idx="33">
                  <c:v>144.51660000000004</c:v>
                </c:pt>
                <c:pt idx="34">
                  <c:v>146.48640000000003</c:v>
                </c:pt>
                <c:pt idx="35">
                  <c:v>148.51500000000001</c:v>
                </c:pt>
                <c:pt idx="36">
                  <c:v>150.60239999999999</c:v>
                </c:pt>
                <c:pt idx="37">
                  <c:v>152.74860000000001</c:v>
                </c:pt>
                <c:pt idx="38">
                  <c:v>154.95360000000005</c:v>
                </c:pt>
                <c:pt idx="39">
                  <c:v>157.21740000000005</c:v>
                </c:pt>
                <c:pt idx="40">
                  <c:v>159.54</c:v>
                </c:pt>
                <c:pt idx="41">
                  <c:v>161.92140000000003</c:v>
                </c:pt>
                <c:pt idx="42">
                  <c:v>164.36159999999998</c:v>
                </c:pt>
                <c:pt idx="43">
                  <c:v>166.86060000000001</c:v>
                </c:pt>
                <c:pt idx="44">
                  <c:v>169.41840000000002</c:v>
                </c:pt>
                <c:pt idx="45">
                  <c:v>172.035</c:v>
                </c:pt>
                <c:pt idx="46">
                  <c:v>174.71039999999999</c:v>
                </c:pt>
                <c:pt idx="47">
                  <c:v>177.44459999999998</c:v>
                </c:pt>
                <c:pt idx="48">
                  <c:v>180.23759999999993</c:v>
                </c:pt>
                <c:pt idx="49">
                  <c:v>183.08939999999998</c:v>
                </c:pt>
                <c:pt idx="50">
                  <c:v>185.99999999999991</c:v>
                </c:pt>
                <c:pt idx="51">
                  <c:v>188.96939999999992</c:v>
                </c:pt>
                <c:pt idx="52">
                  <c:v>191.99759999999986</c:v>
                </c:pt>
                <c:pt idx="53">
                  <c:v>195.08459999999985</c:v>
                </c:pt>
                <c:pt idx="54">
                  <c:v>198.23039999999986</c:v>
                </c:pt>
                <c:pt idx="55">
                  <c:v>201.43499999999989</c:v>
                </c:pt>
                <c:pt idx="56">
                  <c:v>204.69839999999985</c:v>
                </c:pt>
                <c:pt idx="57">
                  <c:v>208.02059999999983</c:v>
                </c:pt>
                <c:pt idx="58">
                  <c:v>211.40159999999977</c:v>
                </c:pt>
                <c:pt idx="59">
                  <c:v>214.84139999999982</c:v>
                </c:pt>
                <c:pt idx="60">
                  <c:v>218.3399999999998</c:v>
                </c:pt>
                <c:pt idx="61">
                  <c:v>221.89739999999975</c:v>
                </c:pt>
                <c:pt idx="62">
                  <c:v>225.51359999999968</c:v>
                </c:pt>
                <c:pt idx="63">
                  <c:v>229.18859999999972</c:v>
                </c:pt>
                <c:pt idx="64">
                  <c:v>232.92239999999967</c:v>
                </c:pt>
                <c:pt idx="65">
                  <c:v>236.71499999999966</c:v>
                </c:pt>
                <c:pt idx="66">
                  <c:v>240.56639999999967</c:v>
                </c:pt>
                <c:pt idx="67">
                  <c:v>244.47659999999959</c:v>
                </c:pt>
                <c:pt idx="68">
                  <c:v>248.44559999999959</c:v>
                </c:pt>
                <c:pt idx="69">
                  <c:v>252.4733999999996</c:v>
                </c:pt>
                <c:pt idx="70">
                  <c:v>256.5599999999996</c:v>
                </c:pt>
                <c:pt idx="71">
                  <c:v>260.7053999999996</c:v>
                </c:pt>
                <c:pt idx="72">
                  <c:v>264.90959999999956</c:v>
                </c:pt>
                <c:pt idx="73">
                  <c:v>269.17259999999948</c:v>
                </c:pt>
                <c:pt idx="74">
                  <c:v>273.49439999999947</c:v>
                </c:pt>
                <c:pt idx="75">
                  <c:v>277.87499999999943</c:v>
                </c:pt>
                <c:pt idx="76">
                  <c:v>282.31439999999941</c:v>
                </c:pt>
                <c:pt idx="77">
                  <c:v>286.81259999999941</c:v>
                </c:pt>
                <c:pt idx="78">
                  <c:v>291.36959999999937</c:v>
                </c:pt>
                <c:pt idx="79">
                  <c:v>295.9853999999994</c:v>
                </c:pt>
                <c:pt idx="80">
                  <c:v>300.65999999999934</c:v>
                </c:pt>
                <c:pt idx="81">
                  <c:v>305.3933999999993</c:v>
                </c:pt>
                <c:pt idx="82">
                  <c:v>310.18559999999934</c:v>
                </c:pt>
                <c:pt idx="83">
                  <c:v>315.0365999999994</c:v>
                </c:pt>
                <c:pt idx="84">
                  <c:v>319.94639999999936</c:v>
                </c:pt>
                <c:pt idx="85">
                  <c:v>324.9149999999994</c:v>
                </c:pt>
                <c:pt idx="86">
                  <c:v>329.94239999999945</c:v>
                </c:pt>
                <c:pt idx="87">
                  <c:v>335.02859999999936</c:v>
                </c:pt>
                <c:pt idx="88">
                  <c:v>340.1735999999994</c:v>
                </c:pt>
                <c:pt idx="89">
                  <c:v>345.37739999999951</c:v>
                </c:pt>
                <c:pt idx="90">
                  <c:v>350.63999999999953</c:v>
                </c:pt>
                <c:pt idx="91">
                  <c:v>355.96139999999946</c:v>
                </c:pt>
                <c:pt idx="92">
                  <c:v>361.34159999999952</c:v>
                </c:pt>
                <c:pt idx="93">
                  <c:v>366.78059999999954</c:v>
                </c:pt>
                <c:pt idx="94">
                  <c:v>372.27839999999964</c:v>
                </c:pt>
                <c:pt idx="95">
                  <c:v>377.83499999999958</c:v>
                </c:pt>
                <c:pt idx="96">
                  <c:v>383.45039999999966</c:v>
                </c:pt>
                <c:pt idx="97">
                  <c:v>389.12459999999965</c:v>
                </c:pt>
                <c:pt idx="98">
                  <c:v>394.85759999999971</c:v>
                </c:pt>
                <c:pt idx="99">
                  <c:v>400.64939999999962</c:v>
                </c:pt>
                <c:pt idx="100">
                  <c:v>406.49999999999966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7D6-42EF-8AED-1F53DC5740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6058256"/>
        <c:axId val="2096059504"/>
      </c:scatterChart>
      <c:valAx>
        <c:axId val="2096058256"/>
        <c:scaling>
          <c:orientation val="minMax"/>
        </c:scaling>
        <c:delete val="0"/>
        <c:axPos val="b"/>
        <c:majorGridlines>
          <c:spPr>
            <a:ln w="1587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1587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t,</a:t>
                </a:r>
                <a:r>
                  <a:rPr lang="pl-PL" sz="1600" baseline="0"/>
                  <a:t> s</a:t>
                </a:r>
                <a:endParaRPr lang="pl-PL" sz="1600"/>
              </a:p>
            </c:rich>
          </c:tx>
          <c:layout>
            <c:manualLayout>
              <c:xMode val="edge"/>
              <c:yMode val="edge"/>
              <c:x val="0.90559990637589927"/>
              <c:y val="0.9122965601644820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9504"/>
        <c:crosses val="autoZero"/>
        <c:crossBetween val="midCat"/>
      </c:valAx>
      <c:valAx>
        <c:axId val="2096059504"/>
        <c:scaling>
          <c:orientation val="minMax"/>
          <c:min val="0"/>
        </c:scaling>
        <c:delete val="0"/>
        <c:axPos val="l"/>
        <c:majorGridlines>
          <c:spPr>
            <a:ln w="1587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1587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E</a:t>
                </a:r>
                <a:r>
                  <a:rPr lang="pl-PL" sz="1600" baseline="-25000"/>
                  <a:t>k</a:t>
                </a:r>
                <a:r>
                  <a:rPr lang="pl-PL" sz="1600"/>
                  <a:t>, J</a:t>
                </a:r>
                <a:endParaRPr lang="pl-PL" sz="1600" baseline="30000"/>
              </a:p>
            </c:rich>
          </c:tx>
          <c:layout>
            <c:manualLayout>
              <c:xMode val="edge"/>
              <c:yMode val="edge"/>
              <c:x val="1.5089163441036198E-2"/>
              <c:y val="6.7054661403298368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8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 sz="2400"/>
              <a:t>p(t)</a:t>
            </a:r>
            <a:endParaRPr lang="pl-P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25400" cap="rnd">
                <a:noFill/>
                <a:prstDash val="solid"/>
              </a:ln>
              <a:effectLst/>
            </c:spPr>
            <c:trendlineType val="poly"/>
            <c:order val="2"/>
            <c:dispRSqr val="0"/>
            <c:dispEq val="0"/>
          </c:trendline>
          <c:trendline>
            <c:spPr>
              <a:ln w="28575" cap="rnd">
                <a:solidFill>
                  <a:schemeClr val="accent1"/>
                </a:solidFill>
                <a:prstDash val="solid"/>
              </a:ln>
              <a:effectLst/>
            </c:spPr>
            <c:trendlineType val="log"/>
            <c:dispRSqr val="0"/>
            <c:dispEq val="0"/>
          </c:trendline>
          <c:xVal>
            <c:numRef>
              <c:f>dane!$HY$1948:$HY$2048</c:f>
              <c:numCache>
                <c:formatCode>0.00</c:formatCode>
                <c:ptCount val="101"/>
                <c:pt idx="0">
                  <c:v>0</c:v>
                </c:pt>
                <c:pt idx="1">
                  <c:v>2.4743582965269673E-2</c:v>
                </c:pt>
                <c:pt idx="2">
                  <c:v>4.9487165930539347E-2</c:v>
                </c:pt>
                <c:pt idx="3">
                  <c:v>7.4230748895809023E-2</c:v>
                </c:pt>
                <c:pt idx="4">
                  <c:v>9.8974331861078693E-2</c:v>
                </c:pt>
                <c:pt idx="5">
                  <c:v>0.12371791482634836</c:v>
                </c:pt>
                <c:pt idx="6">
                  <c:v>0.14846149779161805</c:v>
                </c:pt>
                <c:pt idx="7">
                  <c:v>0.17320508075688773</c:v>
                </c:pt>
                <c:pt idx="8">
                  <c:v>0.19794866372215741</c:v>
                </c:pt>
                <c:pt idx="9">
                  <c:v>0.2226922466874271</c:v>
                </c:pt>
                <c:pt idx="10">
                  <c:v>0.24743582965269678</c:v>
                </c:pt>
                <c:pt idx="11">
                  <c:v>0.27217941261796647</c:v>
                </c:pt>
                <c:pt idx="12">
                  <c:v>0.29692299558323615</c:v>
                </c:pt>
                <c:pt idx="13">
                  <c:v>0.32166657854850583</c:v>
                </c:pt>
                <c:pt idx="14">
                  <c:v>0.34641016151377552</c:v>
                </c:pt>
                <c:pt idx="15">
                  <c:v>0.3711537444790452</c:v>
                </c:pt>
                <c:pt idx="16">
                  <c:v>0.39589732744431488</c:v>
                </c:pt>
                <c:pt idx="17">
                  <c:v>0.42064091040958457</c:v>
                </c:pt>
                <c:pt idx="18">
                  <c:v>0.44538449337485425</c:v>
                </c:pt>
                <c:pt idx="19">
                  <c:v>0.47012807634012393</c:v>
                </c:pt>
                <c:pt idx="20">
                  <c:v>0.49487165930539362</c:v>
                </c:pt>
                <c:pt idx="21">
                  <c:v>0.51961524227066325</c:v>
                </c:pt>
                <c:pt idx="22">
                  <c:v>0.54435882523593293</c:v>
                </c:pt>
                <c:pt idx="23">
                  <c:v>0.56910240820120261</c:v>
                </c:pt>
                <c:pt idx="24">
                  <c:v>0.5938459911664723</c:v>
                </c:pt>
                <c:pt idx="25">
                  <c:v>0.61858957413174198</c:v>
                </c:pt>
                <c:pt idx="26">
                  <c:v>0.64333315709701167</c:v>
                </c:pt>
                <c:pt idx="27">
                  <c:v>0.66807674006228135</c:v>
                </c:pt>
                <c:pt idx="28">
                  <c:v>0.69282032302755103</c:v>
                </c:pt>
                <c:pt idx="29">
                  <c:v>0.71756390599282072</c:v>
                </c:pt>
                <c:pt idx="30">
                  <c:v>0.7423074889580904</c:v>
                </c:pt>
                <c:pt idx="31">
                  <c:v>0.76705107192336008</c:v>
                </c:pt>
                <c:pt idx="32">
                  <c:v>0.79179465488862977</c:v>
                </c:pt>
                <c:pt idx="33">
                  <c:v>0.81653823785389945</c:v>
                </c:pt>
                <c:pt idx="34">
                  <c:v>0.84128182081916913</c:v>
                </c:pt>
                <c:pt idx="35">
                  <c:v>0.86602540378443882</c:v>
                </c:pt>
                <c:pt idx="36">
                  <c:v>0.8907689867497085</c:v>
                </c:pt>
                <c:pt idx="37">
                  <c:v>0.91551256971497819</c:v>
                </c:pt>
                <c:pt idx="38">
                  <c:v>0.94025615268024787</c:v>
                </c:pt>
                <c:pt idx="39">
                  <c:v>0.96499973564551755</c:v>
                </c:pt>
                <c:pt idx="40">
                  <c:v>0.98974331861078724</c:v>
                </c:pt>
                <c:pt idx="41">
                  <c:v>1.0144869015760569</c:v>
                </c:pt>
                <c:pt idx="42">
                  <c:v>1.0392304845413265</c:v>
                </c:pt>
                <c:pt idx="43">
                  <c:v>1.0639740675065961</c:v>
                </c:pt>
                <c:pt idx="44">
                  <c:v>1.0887176504718656</c:v>
                </c:pt>
                <c:pt idx="45">
                  <c:v>1.1134612334371352</c:v>
                </c:pt>
                <c:pt idx="46">
                  <c:v>1.1382048164024048</c:v>
                </c:pt>
                <c:pt idx="47">
                  <c:v>1.1629483993676744</c:v>
                </c:pt>
                <c:pt idx="48">
                  <c:v>1.1876919823329439</c:v>
                </c:pt>
                <c:pt idx="49">
                  <c:v>1.2124355652982135</c:v>
                </c:pt>
                <c:pt idx="50">
                  <c:v>1.2371791482634831</c:v>
                </c:pt>
                <c:pt idx="51">
                  <c:v>1.2619227312287526</c:v>
                </c:pt>
                <c:pt idx="52">
                  <c:v>1.2866663141940222</c:v>
                </c:pt>
                <c:pt idx="53">
                  <c:v>1.3114098971592918</c:v>
                </c:pt>
                <c:pt idx="54">
                  <c:v>1.3361534801245614</c:v>
                </c:pt>
                <c:pt idx="55">
                  <c:v>1.3608970630898309</c:v>
                </c:pt>
                <c:pt idx="56">
                  <c:v>1.3856406460551005</c:v>
                </c:pt>
                <c:pt idx="57">
                  <c:v>1.4103842290203701</c:v>
                </c:pt>
                <c:pt idx="58">
                  <c:v>1.4351278119856397</c:v>
                </c:pt>
                <c:pt idx="59">
                  <c:v>1.4598713949509092</c:v>
                </c:pt>
                <c:pt idx="60">
                  <c:v>1.4846149779161788</c:v>
                </c:pt>
                <c:pt idx="61">
                  <c:v>1.5093585608814484</c:v>
                </c:pt>
                <c:pt idx="62">
                  <c:v>1.5341021438467179</c:v>
                </c:pt>
                <c:pt idx="63">
                  <c:v>1.5588457268119875</c:v>
                </c:pt>
                <c:pt idx="64">
                  <c:v>1.5835893097772571</c:v>
                </c:pt>
                <c:pt idx="65">
                  <c:v>1.6083328927425267</c:v>
                </c:pt>
                <c:pt idx="66">
                  <c:v>1.6330764757077962</c:v>
                </c:pt>
                <c:pt idx="67">
                  <c:v>1.6578200586730658</c:v>
                </c:pt>
                <c:pt idx="68">
                  <c:v>1.6825636416383354</c:v>
                </c:pt>
                <c:pt idx="69">
                  <c:v>1.707307224603605</c:v>
                </c:pt>
                <c:pt idx="70">
                  <c:v>1.7320508075688745</c:v>
                </c:pt>
                <c:pt idx="71">
                  <c:v>1.7567943905341441</c:v>
                </c:pt>
                <c:pt idx="72">
                  <c:v>1.7815379734994137</c:v>
                </c:pt>
                <c:pt idx="73">
                  <c:v>1.8062815564646832</c:v>
                </c:pt>
                <c:pt idx="74">
                  <c:v>1.8310251394299528</c:v>
                </c:pt>
                <c:pt idx="75">
                  <c:v>1.8557687223952224</c:v>
                </c:pt>
                <c:pt idx="76">
                  <c:v>1.880512305360492</c:v>
                </c:pt>
                <c:pt idx="77">
                  <c:v>1.9052558883257615</c:v>
                </c:pt>
                <c:pt idx="78">
                  <c:v>1.9299994712910311</c:v>
                </c:pt>
                <c:pt idx="79">
                  <c:v>1.9547430542563007</c:v>
                </c:pt>
                <c:pt idx="80">
                  <c:v>1.9794866372215703</c:v>
                </c:pt>
                <c:pt idx="81">
                  <c:v>2.0042302201868401</c:v>
                </c:pt>
                <c:pt idx="82">
                  <c:v>2.0289738031521098</c:v>
                </c:pt>
                <c:pt idx="83">
                  <c:v>2.0537173861173796</c:v>
                </c:pt>
                <c:pt idx="84">
                  <c:v>2.0784609690826494</c:v>
                </c:pt>
                <c:pt idx="85">
                  <c:v>2.1032045520479192</c:v>
                </c:pt>
                <c:pt idx="86">
                  <c:v>2.127948135013189</c:v>
                </c:pt>
                <c:pt idx="87">
                  <c:v>2.1526917179784588</c:v>
                </c:pt>
                <c:pt idx="88">
                  <c:v>2.1774353009437286</c:v>
                </c:pt>
                <c:pt idx="89">
                  <c:v>2.2021788839089984</c:v>
                </c:pt>
                <c:pt idx="90">
                  <c:v>2.2269224668742682</c:v>
                </c:pt>
                <c:pt idx="91">
                  <c:v>2.251666049839538</c:v>
                </c:pt>
                <c:pt idx="92">
                  <c:v>2.2764096328048078</c:v>
                </c:pt>
                <c:pt idx="93">
                  <c:v>2.3011532157700776</c:v>
                </c:pt>
                <c:pt idx="94">
                  <c:v>2.3258967987353474</c:v>
                </c:pt>
                <c:pt idx="95">
                  <c:v>2.3506403817006172</c:v>
                </c:pt>
                <c:pt idx="96">
                  <c:v>2.375383964665887</c:v>
                </c:pt>
                <c:pt idx="97">
                  <c:v>2.4001275476311568</c:v>
                </c:pt>
                <c:pt idx="98">
                  <c:v>2.4248711305964266</c:v>
                </c:pt>
                <c:pt idx="99">
                  <c:v>2.4496147135616964</c:v>
                </c:pt>
                <c:pt idx="100">
                  <c:v>2.4743582965269661</c:v>
                </c:pt>
              </c:numCache>
            </c:numRef>
          </c:xVal>
          <c:yVal>
            <c:numRef>
              <c:f>dane!$IH$1948:$IH$2048</c:f>
              <c:numCache>
                <c:formatCode>0.00</c:formatCode>
                <c:ptCount val="101"/>
                <c:pt idx="0">
                  <c:v>30</c:v>
                </c:pt>
                <c:pt idx="1">
                  <c:v>30.00391974392679</c:v>
                </c:pt>
                <c:pt idx="2">
                  <c:v>30.015675904433671</c:v>
                </c:pt>
                <c:pt idx="3">
                  <c:v>30.035259279719895</c:v>
                </c:pt>
                <c:pt idx="4">
                  <c:v>30.062654573407187</c:v>
                </c:pt>
                <c:pt idx="5">
                  <c:v>30.097840454092385</c:v>
                </c:pt>
                <c:pt idx="6">
                  <c:v>30.140789637964033</c:v>
                </c:pt>
                <c:pt idx="7">
                  <c:v>30.1914689937406</c:v>
                </c:pt>
                <c:pt idx="8">
                  <c:v>30.249839668996596</c:v>
                </c:pt>
                <c:pt idx="9">
                  <c:v>30.315857236766373</c:v>
                </c:pt>
                <c:pt idx="10">
                  <c:v>30.389471861156125</c:v>
                </c:pt>
                <c:pt idx="11">
                  <c:v>30.470628480554844</c:v>
                </c:pt>
                <c:pt idx="12">
                  <c:v>30.559267006916247</c:v>
                </c:pt>
                <c:pt idx="13">
                  <c:v>30.655322539487329</c:v>
                </c:pt>
                <c:pt idx="14">
                  <c:v>30.758725591285476</c:v>
                </c:pt>
                <c:pt idx="15">
                  <c:v>30.869402326575745</c:v>
                </c:pt>
                <c:pt idx="16">
                  <c:v>30.987274807572224</c:v>
                </c:pt>
                <c:pt idx="17">
                  <c:v>31.112261248581724</c:v>
                </c:pt>
                <c:pt idx="18">
                  <c:v>31.244276275823708</c:v>
                </c:pt>
                <c:pt idx="19">
                  <c:v>31.383231191195083</c:v>
                </c:pt>
                <c:pt idx="20">
                  <c:v>31.529034238301687</c:v>
                </c:pt>
                <c:pt idx="21">
                  <c:v>31.681590869146707</c:v>
                </c:pt>
                <c:pt idx="22">
                  <c:v>31.840804009949245</c:v>
                </c:pt>
                <c:pt idx="23">
                  <c:v>32.006574324660242</c:v>
                </c:pt>
                <c:pt idx="24">
                  <c:v>32.178800474846788</c:v>
                </c:pt>
                <c:pt idx="25">
                  <c:v>32.357379374726875</c:v>
                </c:pt>
                <c:pt idx="26">
                  <c:v>32.542206440252329</c:v>
                </c:pt>
                <c:pt idx="27">
                  <c:v>32.733175831257192</c:v>
                </c:pt>
                <c:pt idx="28">
                  <c:v>32.930180685808573</c:v>
                </c:pt>
                <c:pt idx="29">
                  <c:v>33.133113346016856</c:v>
                </c:pt>
                <c:pt idx="30">
                  <c:v>33.341865574679531</c:v>
                </c:pt>
                <c:pt idx="31">
                  <c:v>33.55632876224692</c:v>
                </c:pt>
                <c:pt idx="32">
                  <c:v>33.776394123707171</c:v>
                </c:pt>
                <c:pt idx="33">
                  <c:v>34.001952885091768</c:v>
                </c:pt>
                <c:pt idx="34">
                  <c:v>34.232896459399988</c:v>
                </c:pt>
                <c:pt idx="35">
                  <c:v>34.469116611830948</c:v>
                </c:pt>
                <c:pt idx="36">
                  <c:v>34.710505614294931</c:v>
                </c:pt>
                <c:pt idx="37">
                  <c:v>34.956956389251054</c:v>
                </c:pt>
                <c:pt idx="38">
                  <c:v>35.208362642985833</c:v>
                </c:pt>
                <c:pt idx="39">
                  <c:v>35.464618988507411</c:v>
                </c:pt>
                <c:pt idx="40">
                  <c:v>35.725621058282528</c:v>
                </c:pt>
                <c:pt idx="41">
                  <c:v>35.991265607088621</c:v>
                </c:pt>
                <c:pt idx="42">
                  <c:v>36.261450605291564</c:v>
                </c:pt>
                <c:pt idx="43">
                  <c:v>36.536075322891485</c:v>
                </c:pt>
                <c:pt idx="44">
                  <c:v>36.815040404704163</c:v>
                </c:pt>
                <c:pt idx="45">
                  <c:v>37.098247937065707</c:v>
                </c:pt>
                <c:pt idx="46">
                  <c:v>37.385601506462351</c:v>
                </c:pt>
                <c:pt idx="47">
                  <c:v>37.677006250497129</c:v>
                </c:pt>
                <c:pt idx="48">
                  <c:v>37.972368901610544</c:v>
                </c:pt>
                <c:pt idx="49">
                  <c:v>38.271597823973849</c:v>
                </c:pt>
                <c:pt idx="50">
                  <c:v>38.574603043971813</c:v>
                </c:pt>
                <c:pt idx="51">
                  <c:v>38.881296274687131</c:v>
                </c:pt>
                <c:pt idx="52">
                  <c:v>39.191590934791087</c:v>
                </c:pt>
                <c:pt idx="53">
                  <c:v>39.505402162235974</c:v>
                </c:pt>
                <c:pt idx="54">
                  <c:v>39.822646823133176</c:v>
                </c:pt>
                <c:pt idx="55">
                  <c:v>40.143243516188363</c:v>
                </c:pt>
                <c:pt idx="56">
                  <c:v>40.467112573051203</c:v>
                </c:pt>
                <c:pt idx="57">
                  <c:v>40.794176054922332</c:v>
                </c:pt>
                <c:pt idx="58">
                  <c:v>41.124357745744774</c:v>
                </c:pt>
                <c:pt idx="59">
                  <c:v>41.457583142291334</c:v>
                </c:pt>
                <c:pt idx="60">
                  <c:v>41.793779441443178</c:v>
                </c:pt>
                <c:pt idx="61">
                  <c:v>42.132875524938932</c:v>
                </c:pt>
                <c:pt idx="62">
                  <c:v>42.474801941857216</c:v>
                </c:pt>
                <c:pt idx="63">
                  <c:v>42.819490889079916</c:v>
                </c:pt>
                <c:pt idx="64">
                  <c:v>43.166876189967667</c:v>
                </c:pt>
                <c:pt idx="65">
                  <c:v>43.516893271464099</c:v>
                </c:pt>
                <c:pt idx="66">
                  <c:v>43.869479139830204</c:v>
                </c:pt>
                <c:pt idx="67">
                  <c:v>44.224572355196344</c:v>
                </c:pt>
                <c:pt idx="68">
                  <c:v>44.582113005105498</c:v>
                </c:pt>
                <c:pt idx="69">
                  <c:v>44.942042677208129</c:v>
                </c:pt>
                <c:pt idx="70">
                  <c:v>45.304304431256824</c:v>
                </c:pt>
                <c:pt idx="71">
                  <c:v>45.668842770536642</c:v>
                </c:pt>
                <c:pt idx="72">
                  <c:v>46.035603612855958</c:v>
                </c:pt>
                <c:pt idx="73">
                  <c:v>46.404534261211971</c:v>
                </c:pt>
                <c:pt idx="74">
                  <c:v>46.775583374234849</c:v>
                </c:pt>
                <c:pt idx="75">
                  <c:v>47.148700936505087</c:v>
                </c:pt>
                <c:pt idx="76">
                  <c:v>47.523838228829909</c:v>
                </c:pt>
                <c:pt idx="77">
                  <c:v>47.900947798556089</c:v>
                </c:pt>
                <c:pt idx="78">
                  <c:v>48.279983429988818</c:v>
                </c:pt>
                <c:pt idx="79">
                  <c:v>48.660900114979327</c:v>
                </c:pt>
                <c:pt idx="80">
                  <c:v>49.043654023736799</c:v>
                </c:pt>
                <c:pt idx="81">
                  <c:v>49.428202475914439</c:v>
                </c:pt>
                <c:pt idx="82">
                  <c:v>49.814503912013365</c:v>
                </c:pt>
                <c:pt idx="83">
                  <c:v>50.20251786514293</c:v>
                </c:pt>
                <c:pt idx="84">
                  <c:v>50.592204933171224</c:v>
                </c:pt>
                <c:pt idx="85">
                  <c:v>50.983526751294825</c:v>
                </c:pt>
                <c:pt idx="86">
                  <c:v>51.376445965052852</c:v>
                </c:pt>
                <c:pt idx="87">
                  <c:v>51.77092620380666</c:v>
                </c:pt>
                <c:pt idx="88">
                  <c:v>52.166932054702961</c:v>
                </c:pt>
                <c:pt idx="89">
                  <c:v>52.56442903713495</c:v>
                </c:pt>
                <c:pt idx="90">
                  <c:v>52.963383577713351</c:v>
                </c:pt>
                <c:pt idx="91">
                  <c:v>53.363762985756502</c:v>
                </c:pt>
                <c:pt idx="92">
                  <c:v>53.765535429306347</c:v>
                </c:pt>
                <c:pt idx="93">
                  <c:v>54.168669911674925</c:v>
                </c:pt>
                <c:pt idx="94">
                  <c:v>54.5731362485243</c:v>
                </c:pt>
                <c:pt idx="95">
                  <c:v>54.978905045480822</c:v>
                </c:pt>
                <c:pt idx="96">
                  <c:v>55.385947676283351</c:v>
                </c:pt>
                <c:pt idx="97">
                  <c:v>55.794236261463396</c:v>
                </c:pt>
                <c:pt idx="98">
                  <c:v>56.203743647554276</c:v>
                </c:pt>
                <c:pt idx="99">
                  <c:v>56.61444338682486</c:v>
                </c:pt>
                <c:pt idx="100">
                  <c:v>57.026309717532989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395-4D39-922F-C52AD183AD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6058256"/>
        <c:axId val="2096059504"/>
      </c:scatterChart>
      <c:valAx>
        <c:axId val="2096058256"/>
        <c:scaling>
          <c:orientation val="minMax"/>
        </c:scaling>
        <c:delete val="0"/>
        <c:axPos val="b"/>
        <c:majorGridlines>
          <c:spPr>
            <a:ln w="1587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1587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/>
                  <a:t>t,</a:t>
                </a:r>
                <a:r>
                  <a:rPr lang="pl-PL" sz="1600" baseline="0"/>
                  <a:t> s</a:t>
                </a:r>
                <a:endParaRPr lang="pl-PL" sz="1600"/>
              </a:p>
            </c:rich>
          </c:tx>
          <c:layout>
            <c:manualLayout>
              <c:xMode val="edge"/>
              <c:yMode val="edge"/>
              <c:x val="0.90559990637589927"/>
              <c:y val="0.9122965601644820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9504"/>
        <c:crosses val="autoZero"/>
        <c:crossBetween val="midCat"/>
      </c:valAx>
      <c:valAx>
        <c:axId val="2096059504"/>
        <c:scaling>
          <c:orientation val="minMax"/>
          <c:min val="0"/>
        </c:scaling>
        <c:delete val="0"/>
        <c:axPos val="l"/>
        <c:majorGridlines>
          <c:spPr>
            <a:ln w="1587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1587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600" baseline="0"/>
                  <a:t>p, kgms</a:t>
                </a:r>
                <a:r>
                  <a:rPr lang="pl-PL" sz="1600" baseline="30000"/>
                  <a:t>-1</a:t>
                </a:r>
              </a:p>
            </c:rich>
          </c:tx>
          <c:layout>
            <c:manualLayout>
              <c:xMode val="edge"/>
              <c:yMode val="edge"/>
              <c:x val="1.5089163441036198E-2"/>
              <c:y val="6.7054661403298368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20960582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chart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chart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chart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8185F6B9-656F-4375-ABA5-4D8A07D00C27}">
  <sheetPr/>
  <sheetViews>
    <sheetView zoomScale="104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26D07636-3E5A-4BEE-983E-1EAA6F715BC0}">
  <sheetPr/>
  <sheetViews>
    <sheetView zoomScale="104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D565300C-4948-45E6-8CD4-EEB04A32B597}">
  <sheetPr/>
  <sheetViews>
    <sheetView zoomScale="104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ACCE46E5-DC60-469E-828F-FCE362A5BC91}">
  <sheetPr/>
  <sheetViews>
    <sheetView tabSelected="1" zoomScale="104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1B5D00AB-2A69-43FD-A393-5F134FD73ACE}">
  <sheetPr/>
  <sheetViews>
    <sheetView zoomScale="104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F5E833F-F324-42B2-A36A-E8047338881C}">
  <sheetPr/>
  <sheetViews>
    <sheetView zoomScale="104" workbookViewId="0" zoomToFit="1"/>
  </sheetViews>
  <pageMargins left="0.7" right="0.7" top="0.75" bottom="0.75" header="0.3" footer="0.3"/>
  <drawing r:id="rId1"/>
</chartsheet>
</file>

<file path=xl/chartsheets/sheet7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36AB4E7A-CC5D-44A9-93D4-00CCD81F461D}">
  <sheetPr/>
  <sheetViews>
    <sheetView zoomScale="85" workbookViewId="0"/>
  </sheetViews>
  <pageMargins left="0.7" right="0.7" top="0.75" bottom="0.75" header="0.3" footer="0.3"/>
  <drawing r:id="rId1"/>
</chartsheet>
</file>

<file path=xl/chartsheets/sheet8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181B93E7-95B8-4902-B807-84CFAE7673C4}">
  <sheetPr/>
  <sheetViews>
    <sheetView zoomScale="104" workbookViewId="0" zoomToFit="1"/>
  </sheetViews>
  <pageMargins left="0.7" right="0.7" top="0.75" bottom="0.75" header="0.3" footer="0.3"/>
  <drawing r:id="rId1"/>
</chartsheet>
</file>

<file path=xl/chartsheets/sheet9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6F247306-5404-48E7-9A22-8154BEECB413}">
  <sheetPr/>
  <sheetViews>
    <sheetView zoomScale="10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2</xdr:col>
      <xdr:colOff>294385</xdr:colOff>
      <xdr:row>0</xdr:row>
      <xdr:rowOff>52301</xdr:rowOff>
    </xdr:from>
    <xdr:to>
      <xdr:col>13</xdr:col>
      <xdr:colOff>110814</xdr:colOff>
      <xdr:row>22</xdr:row>
      <xdr:rowOff>27709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78EDA3D9-86C8-4C00-979B-2196992C2BA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absolute">
    <xdr:from>
      <xdr:col>15</xdr:col>
      <xdr:colOff>432943</xdr:colOff>
      <xdr:row>0</xdr:row>
      <xdr:rowOff>83127</xdr:rowOff>
    </xdr:from>
    <xdr:to>
      <xdr:col>22</xdr:col>
      <xdr:colOff>1759515</xdr:colOff>
      <xdr:row>22</xdr:row>
      <xdr:rowOff>84859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C756D7E7-52EC-477E-8C71-619632E9C4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absolute">
    <xdr:from>
      <xdr:col>2</xdr:col>
      <xdr:colOff>41541</xdr:colOff>
      <xdr:row>21</xdr:row>
      <xdr:rowOff>124690</xdr:rowOff>
    </xdr:from>
    <xdr:to>
      <xdr:col>13</xdr:col>
      <xdr:colOff>110813</xdr:colOff>
      <xdr:row>43</xdr:row>
      <xdr:rowOff>41563</xdr:rowOff>
    </xdr:to>
    <xdr:graphicFrame macro="">
      <xdr:nvGraphicFramePr>
        <xdr:cNvPr id="7" name="Wykres 6">
          <a:extLst>
            <a:ext uri="{FF2B5EF4-FFF2-40B4-BE49-F238E27FC236}">
              <a16:creationId xmlns:a16="http://schemas.microsoft.com/office/drawing/2014/main" id="{45459F3E-971E-4C2A-824B-98F4FE1668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absolute">
    <xdr:from>
      <xdr:col>16</xdr:col>
      <xdr:colOff>55405</xdr:colOff>
      <xdr:row>21</xdr:row>
      <xdr:rowOff>140277</xdr:rowOff>
    </xdr:from>
    <xdr:to>
      <xdr:col>22</xdr:col>
      <xdr:colOff>2285985</xdr:colOff>
      <xdr:row>43</xdr:row>
      <xdr:rowOff>124691</xdr:rowOff>
    </xdr:to>
    <xdr:graphicFrame macro="">
      <xdr:nvGraphicFramePr>
        <xdr:cNvPr id="9" name="Wykres 8">
          <a:extLst>
            <a:ext uri="{FF2B5EF4-FFF2-40B4-BE49-F238E27FC236}">
              <a16:creationId xmlns:a16="http://schemas.microsoft.com/office/drawing/2014/main" id="{68C38768-22D8-4409-AC1D-F4D31438DE7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absolute">
    <xdr:from>
      <xdr:col>23</xdr:col>
      <xdr:colOff>869350</xdr:colOff>
      <xdr:row>0</xdr:row>
      <xdr:rowOff>43294</xdr:rowOff>
    </xdr:from>
    <xdr:to>
      <xdr:col>29</xdr:col>
      <xdr:colOff>96958</xdr:colOff>
      <xdr:row>22</xdr:row>
      <xdr:rowOff>83127</xdr:rowOff>
    </xdr:to>
    <xdr:graphicFrame macro="">
      <xdr:nvGraphicFramePr>
        <xdr:cNvPr id="11" name="Wykres 10">
          <a:extLst>
            <a:ext uri="{FF2B5EF4-FFF2-40B4-BE49-F238E27FC236}">
              <a16:creationId xmlns:a16="http://schemas.microsoft.com/office/drawing/2014/main" id="{2F0DF4D2-CE85-4B55-90BC-5C60E413E3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absolute">
    <xdr:from>
      <xdr:col>23</xdr:col>
      <xdr:colOff>789686</xdr:colOff>
      <xdr:row>21</xdr:row>
      <xdr:rowOff>167985</xdr:rowOff>
    </xdr:from>
    <xdr:to>
      <xdr:col>28</xdr:col>
      <xdr:colOff>595721</xdr:colOff>
      <xdr:row>43</xdr:row>
      <xdr:rowOff>110836</xdr:rowOff>
    </xdr:to>
    <xdr:graphicFrame macro="">
      <xdr:nvGraphicFramePr>
        <xdr:cNvPr id="13" name="Wykres 12">
          <a:extLst>
            <a:ext uri="{FF2B5EF4-FFF2-40B4-BE49-F238E27FC236}">
              <a16:creationId xmlns:a16="http://schemas.microsoft.com/office/drawing/2014/main" id="{4583B8DE-6938-4880-8CDF-1F0D648F04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absolute">
    <xdr:from>
      <xdr:col>15</xdr:col>
      <xdr:colOff>353278</xdr:colOff>
      <xdr:row>42</xdr:row>
      <xdr:rowOff>74467</xdr:rowOff>
    </xdr:from>
    <xdr:to>
      <xdr:col>22</xdr:col>
      <xdr:colOff>1690240</xdr:colOff>
      <xdr:row>55</xdr:row>
      <xdr:rowOff>138546</xdr:rowOff>
    </xdr:to>
    <xdr:graphicFrame macro="">
      <xdr:nvGraphicFramePr>
        <xdr:cNvPr id="15" name="Wykres 14">
          <a:extLst>
            <a:ext uri="{FF2B5EF4-FFF2-40B4-BE49-F238E27FC236}">
              <a16:creationId xmlns:a16="http://schemas.microsoft.com/office/drawing/2014/main" id="{70A0B9C6-37CF-4CFA-871F-7C7AFCB235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absolute">
    <xdr:from>
      <xdr:col>1</xdr:col>
      <xdr:colOff>105619</xdr:colOff>
      <xdr:row>42</xdr:row>
      <xdr:rowOff>83128</xdr:rowOff>
    </xdr:from>
    <xdr:to>
      <xdr:col>13</xdr:col>
      <xdr:colOff>96958</xdr:colOff>
      <xdr:row>55</xdr:row>
      <xdr:rowOff>110837</xdr:rowOff>
    </xdr:to>
    <xdr:graphicFrame macro="">
      <xdr:nvGraphicFramePr>
        <xdr:cNvPr id="17" name="Wykres 16">
          <a:extLst>
            <a:ext uri="{FF2B5EF4-FFF2-40B4-BE49-F238E27FC236}">
              <a16:creationId xmlns:a16="http://schemas.microsoft.com/office/drawing/2014/main" id="{58A3AF8A-6801-43C4-829B-E47A768A84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297865" cy="6066692"/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4EBBF35C-395F-4DBB-9ECC-6EA2A2524DA9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7865" cy="6066692"/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E1DFE100-2B8A-46C4-B1F6-C98F19C4EE4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297865" cy="6066692"/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3E9452E0-D814-494F-A504-9A0C2868726D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297865" cy="6066692"/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7018174E-911D-44AA-AC46-0DC50F9A947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297865" cy="6066692"/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1015A373-8C0F-4D76-9730-032CCB24B09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9297865" cy="6066692"/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C0B2C70A-1987-45D4-8C4F-D0B3580E8169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9287435" cy="6069106"/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3BBFE3A6-867F-44CE-A3DF-5191B58F9AAC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9297865" cy="6066692"/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8E02643E-A30D-4660-8332-5948405ACAA2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9297865" cy="6066692"/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4A2CDA10-017C-4BB4-99D6-7E795863617E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BD8756-84B7-40EA-9B7B-A0AA091A01B4}">
  <dimension ref="F46:IH2048"/>
  <sheetViews>
    <sheetView showGridLines="0" zoomScale="55" zoomScaleNormal="55" workbookViewId="0">
      <selection activeCell="Z48" sqref="Z48"/>
    </sheetView>
  </sheetViews>
  <sheetFormatPr defaultRowHeight="14.4"/>
  <cols>
    <col min="1" max="1" width="37.21875" customWidth="1"/>
    <col min="2" max="2" width="3.21875" customWidth="1"/>
    <col min="4" max="4" width="4.88671875" customWidth="1"/>
    <col min="5" max="5" width="3" customWidth="1"/>
    <col min="6" max="6" width="8.88671875" style="1"/>
    <col min="7" max="10" width="8.88671875" style="2"/>
    <col min="11" max="11" width="8.88671875" style="3"/>
    <col min="23" max="23" width="37.77734375" customWidth="1"/>
    <col min="24" max="24" width="38" customWidth="1"/>
    <col min="25" max="25" width="11.77734375" customWidth="1"/>
    <col min="26" max="26" width="15.77734375" customWidth="1"/>
    <col min="27" max="27" width="14.5546875" customWidth="1"/>
  </cols>
  <sheetData>
    <row r="46" spans="24:27" ht="30.6" customHeight="1">
      <c r="X46" s="1"/>
      <c r="Y46" s="12" t="s">
        <v>8</v>
      </c>
      <c r="Z46" s="13">
        <v>2</v>
      </c>
      <c r="AA46" s="14" t="s">
        <v>9</v>
      </c>
    </row>
    <row r="47" spans="24:27" ht="30.6" customHeight="1">
      <c r="X47" s="1"/>
      <c r="Y47" s="12" t="s">
        <v>16</v>
      </c>
      <c r="Z47" s="13">
        <v>15</v>
      </c>
      <c r="AA47" s="14" t="s">
        <v>17</v>
      </c>
    </row>
    <row r="48" spans="24:27" ht="30.6" customHeight="1">
      <c r="X48" s="1"/>
      <c r="Y48" s="12" t="s">
        <v>0</v>
      </c>
      <c r="Z48" s="13">
        <v>30</v>
      </c>
      <c r="AA48" s="14" t="s">
        <v>1</v>
      </c>
    </row>
    <row r="49" spans="24:27" ht="30.6" customHeight="1">
      <c r="X49" s="1"/>
      <c r="Y49" s="12" t="s">
        <v>3</v>
      </c>
      <c r="Z49" s="13">
        <v>9.8000000000000007</v>
      </c>
      <c r="AA49" s="14" t="s">
        <v>18</v>
      </c>
    </row>
    <row r="50" spans="24:27" ht="12" customHeight="1">
      <c r="X50" s="1"/>
      <c r="Y50" s="12"/>
      <c r="Z50" s="15"/>
      <c r="AA50" s="14"/>
    </row>
    <row r="51" spans="24:27" ht="30.6" customHeight="1">
      <c r="X51" s="16" t="s">
        <v>21</v>
      </c>
      <c r="Y51" s="12" t="s">
        <v>19</v>
      </c>
      <c r="Z51" s="15">
        <f>SQRT((2*Z48)/Z49)</f>
        <v>2.4743582965269675</v>
      </c>
      <c r="AA51" s="14" t="s">
        <v>2</v>
      </c>
    </row>
    <row r="52" spans="24:27" ht="30.6" customHeight="1">
      <c r="X52" s="16" t="s">
        <v>22</v>
      </c>
      <c r="Y52" s="12" t="s">
        <v>7</v>
      </c>
      <c r="Z52" s="15">
        <f>Z51*Z47</f>
        <v>37.115374447904514</v>
      </c>
      <c r="AA52" s="14" t="s">
        <v>1</v>
      </c>
    </row>
    <row r="53" spans="24:27" ht="30.6" customHeight="1">
      <c r="X53" s="16" t="s">
        <v>23</v>
      </c>
      <c r="Y53" s="12" t="s">
        <v>20</v>
      </c>
      <c r="Z53" s="15">
        <f>SQRT(Z47^2+2*Z49*Z48)</f>
        <v>28.513154858766505</v>
      </c>
      <c r="AA53" s="14" t="s">
        <v>17</v>
      </c>
    </row>
    <row r="1946" spans="233:242">
      <c r="HY1946" s="4" t="s">
        <v>10</v>
      </c>
      <c r="HZ1946" s="5">
        <f>Z51/100</f>
        <v>2.4743582965269673E-2</v>
      </c>
      <c r="IA1946" s="6" t="s">
        <v>2</v>
      </c>
      <c r="IB1946" s="7"/>
      <c r="IC1946" s="8"/>
      <c r="ID1946" s="8"/>
      <c r="IE1946" s="8"/>
      <c r="IF1946" s="8"/>
      <c r="IG1946" s="9"/>
      <c r="IH1946" s="6"/>
    </row>
    <row r="1947" spans="233:242" ht="16.2">
      <c r="HY1947" s="10" t="s">
        <v>4</v>
      </c>
      <c r="HZ1947" s="6"/>
      <c r="IA1947" s="6"/>
      <c r="IB1947" s="8" t="s">
        <v>5</v>
      </c>
      <c r="IC1947" s="8" t="s">
        <v>6</v>
      </c>
      <c r="ID1947" s="8" t="s">
        <v>11</v>
      </c>
      <c r="IE1947" s="8" t="s">
        <v>12</v>
      </c>
      <c r="IF1947" s="8" t="s">
        <v>13</v>
      </c>
      <c r="IG1947" s="9" t="s">
        <v>14</v>
      </c>
      <c r="IH1947" s="8" t="s">
        <v>15</v>
      </c>
    </row>
    <row r="1948" spans="233:242">
      <c r="HY1948" s="11">
        <v>0</v>
      </c>
      <c r="HZ1948" s="6"/>
      <c r="IA1948" s="6"/>
      <c r="IB1948" s="9">
        <f t="shared" ref="IB1948:IB1979" si="0">$Z$47*HY1948</f>
        <v>0</v>
      </c>
      <c r="IC1948" s="9">
        <f t="shared" ref="IC1948:IC1979" si="1">$Z$48-0.5*$Z$49*HY1948^2</f>
        <v>30</v>
      </c>
      <c r="ID1948" s="9">
        <f t="shared" ref="ID1948:ID1979" si="2">$Z$47</f>
        <v>15</v>
      </c>
      <c r="IE1948" s="9">
        <f t="shared" ref="IE1948:IE1979" si="3">$Z$49*HY1948</f>
        <v>0</v>
      </c>
      <c r="IF1948" s="9">
        <f>SQRT(ID1948^2+IE1948^2)</f>
        <v>15</v>
      </c>
      <c r="IG1948" s="9">
        <f t="shared" ref="IG1948:IG1979" si="4">0.5*IF1948^$Z$46</f>
        <v>112.5</v>
      </c>
      <c r="IH1948" s="9">
        <f t="shared" ref="IH1948:IH1979" si="5">IF1948*$Z$46</f>
        <v>30</v>
      </c>
    </row>
    <row r="1949" spans="233:242">
      <c r="HY1949" s="11">
        <f t="shared" ref="HY1949:HY1980" si="6">HY1948+$HZ$1946</f>
        <v>2.4743582965269673E-2</v>
      </c>
      <c r="HZ1949" s="6"/>
      <c r="IA1949" s="6"/>
      <c r="IB1949" s="9">
        <f t="shared" si="0"/>
        <v>0.37115374447904509</v>
      </c>
      <c r="IC1949" s="9">
        <f t="shared" si="1"/>
        <v>29.997</v>
      </c>
      <c r="ID1949" s="9">
        <f t="shared" si="2"/>
        <v>15</v>
      </c>
      <c r="IE1949" s="9">
        <f t="shared" si="3"/>
        <v>0.24248711305964282</v>
      </c>
      <c r="IF1949" s="9">
        <f t="shared" ref="IF1949:IF2012" si="7">SQRT(ID1949^2+IE1949^2)</f>
        <v>15.001959871963395</v>
      </c>
      <c r="IG1949" s="9">
        <f t="shared" si="4"/>
        <v>112.52939999999998</v>
      </c>
      <c r="IH1949" s="9">
        <f t="shared" si="5"/>
        <v>30.00391974392679</v>
      </c>
    </row>
    <row r="1950" spans="233:242">
      <c r="HY1950" s="11">
        <f t="shared" si="6"/>
        <v>4.9487165930539347E-2</v>
      </c>
      <c r="HZ1950" s="6"/>
      <c r="IA1950" s="6"/>
      <c r="IB1950" s="9">
        <f t="shared" si="0"/>
        <v>0.74230748895809018</v>
      </c>
      <c r="IC1950" s="9">
        <f t="shared" si="1"/>
        <v>29.988</v>
      </c>
      <c r="ID1950" s="9">
        <f t="shared" si="2"/>
        <v>15</v>
      </c>
      <c r="IE1950" s="9">
        <f t="shared" si="3"/>
        <v>0.48497422611928565</v>
      </c>
      <c r="IF1950" s="9">
        <f t="shared" si="7"/>
        <v>15.007837952216835</v>
      </c>
      <c r="IG1950" s="9">
        <f t="shared" si="4"/>
        <v>112.61760000000001</v>
      </c>
      <c r="IH1950" s="9">
        <f t="shared" si="5"/>
        <v>30.015675904433671</v>
      </c>
    </row>
    <row r="1951" spans="233:242">
      <c r="HY1951" s="11">
        <f t="shared" si="6"/>
        <v>7.4230748895809023E-2</v>
      </c>
      <c r="HZ1951" s="6"/>
      <c r="IA1951" s="6"/>
      <c r="IB1951" s="9">
        <f t="shared" si="0"/>
        <v>1.1134612334371354</v>
      </c>
      <c r="IC1951" s="9">
        <f t="shared" si="1"/>
        <v>29.972999999999999</v>
      </c>
      <c r="ID1951" s="9">
        <f t="shared" si="2"/>
        <v>15</v>
      </c>
      <c r="IE1951" s="9">
        <f t="shared" si="3"/>
        <v>0.72746133917892852</v>
      </c>
      <c r="IF1951" s="9">
        <f t="shared" si="7"/>
        <v>15.017629639859948</v>
      </c>
      <c r="IG1951" s="9">
        <f t="shared" si="4"/>
        <v>112.76460000000002</v>
      </c>
      <c r="IH1951" s="9">
        <f t="shared" si="5"/>
        <v>30.035259279719895</v>
      </c>
    </row>
    <row r="1952" spans="233:242">
      <c r="HY1952" s="11">
        <f t="shared" si="6"/>
        <v>9.8974331861078693E-2</v>
      </c>
      <c r="HZ1952" s="6"/>
      <c r="IA1952" s="6"/>
      <c r="IB1952" s="9">
        <f t="shared" si="0"/>
        <v>1.4846149779161804</v>
      </c>
      <c r="IC1952" s="9">
        <f t="shared" si="1"/>
        <v>29.952000000000002</v>
      </c>
      <c r="ID1952" s="9">
        <f t="shared" si="2"/>
        <v>15</v>
      </c>
      <c r="IE1952" s="9">
        <f t="shared" si="3"/>
        <v>0.96994845223857129</v>
      </c>
      <c r="IF1952" s="9">
        <f t="shared" si="7"/>
        <v>15.031327286703593</v>
      </c>
      <c r="IG1952" s="9">
        <f t="shared" si="4"/>
        <v>112.97040000000001</v>
      </c>
      <c r="IH1952" s="9">
        <f t="shared" si="5"/>
        <v>30.062654573407187</v>
      </c>
    </row>
    <row r="1953" spans="233:242">
      <c r="HY1953" s="11">
        <f t="shared" si="6"/>
        <v>0.12371791482634836</v>
      </c>
      <c r="HZ1953" s="6"/>
      <c r="IA1953" s="6"/>
      <c r="IB1953" s="9">
        <f t="shared" si="0"/>
        <v>1.8557687223952255</v>
      </c>
      <c r="IC1953" s="9">
        <f t="shared" si="1"/>
        <v>29.925000000000001</v>
      </c>
      <c r="ID1953" s="9">
        <f t="shared" si="2"/>
        <v>15</v>
      </c>
      <c r="IE1953" s="9">
        <f t="shared" si="3"/>
        <v>1.2124355652982139</v>
      </c>
      <c r="IF1953" s="9">
        <f t="shared" si="7"/>
        <v>15.048920227046192</v>
      </c>
      <c r="IG1953" s="9">
        <f t="shared" si="4"/>
        <v>113.23500000000001</v>
      </c>
      <c r="IH1953" s="9">
        <f t="shared" si="5"/>
        <v>30.097840454092385</v>
      </c>
    </row>
    <row r="1954" spans="233:242">
      <c r="HY1954" s="11">
        <f t="shared" si="6"/>
        <v>0.14846149779161805</v>
      </c>
      <c r="HZ1954" s="6"/>
      <c r="IA1954" s="6"/>
      <c r="IB1954" s="9">
        <f t="shared" si="0"/>
        <v>2.2269224668742709</v>
      </c>
      <c r="IC1954" s="9">
        <f t="shared" si="1"/>
        <v>29.891999999999999</v>
      </c>
      <c r="ID1954" s="9">
        <f t="shared" si="2"/>
        <v>15</v>
      </c>
      <c r="IE1954" s="9">
        <f t="shared" si="3"/>
        <v>1.454922678357857</v>
      </c>
      <c r="IF1954" s="9">
        <f t="shared" si="7"/>
        <v>15.070394818982017</v>
      </c>
      <c r="IG1954" s="9">
        <f t="shared" si="4"/>
        <v>113.55840000000001</v>
      </c>
      <c r="IH1954" s="9">
        <f t="shared" si="5"/>
        <v>30.140789637964033</v>
      </c>
    </row>
    <row r="1955" spans="233:242">
      <c r="HY1955" s="11">
        <f t="shared" si="6"/>
        <v>0.17320508075688773</v>
      </c>
      <c r="HZ1955" s="6"/>
      <c r="IA1955" s="6"/>
      <c r="IB1955" s="9">
        <f t="shared" si="0"/>
        <v>2.598076211353316</v>
      </c>
      <c r="IC1955" s="9">
        <f t="shared" si="1"/>
        <v>29.853000000000002</v>
      </c>
      <c r="ID1955" s="9">
        <f t="shared" si="2"/>
        <v>15</v>
      </c>
      <c r="IE1955" s="9">
        <f t="shared" si="3"/>
        <v>1.6974097914174999</v>
      </c>
      <c r="IF1955" s="9">
        <f t="shared" si="7"/>
        <v>15.0957344968703</v>
      </c>
      <c r="IG1955" s="9">
        <f t="shared" si="4"/>
        <v>113.9406</v>
      </c>
      <c r="IH1955" s="9">
        <f t="shared" si="5"/>
        <v>30.1914689937406</v>
      </c>
    </row>
    <row r="1956" spans="233:242">
      <c r="HY1956" s="11">
        <f t="shared" si="6"/>
        <v>0.19794866372215741</v>
      </c>
      <c r="HZ1956" s="6"/>
      <c r="IA1956" s="6"/>
      <c r="IB1956" s="9">
        <f t="shared" si="0"/>
        <v>2.9692299558323612</v>
      </c>
      <c r="IC1956" s="9">
        <f t="shared" si="1"/>
        <v>29.808</v>
      </c>
      <c r="ID1956" s="9">
        <f t="shared" si="2"/>
        <v>15</v>
      </c>
      <c r="IE1956" s="9">
        <f t="shared" si="3"/>
        <v>1.9398969044771428</v>
      </c>
      <c r="IF1956" s="9">
        <f t="shared" si="7"/>
        <v>15.124919834498298</v>
      </c>
      <c r="IG1956" s="9">
        <f t="shared" si="4"/>
        <v>114.38160000000002</v>
      </c>
      <c r="IH1956" s="9">
        <f t="shared" si="5"/>
        <v>30.249839668996596</v>
      </c>
    </row>
    <row r="1957" spans="233:242">
      <c r="HY1957" s="11">
        <f t="shared" si="6"/>
        <v>0.2226922466874271</v>
      </c>
      <c r="HZ1957" s="6"/>
      <c r="IA1957" s="6"/>
      <c r="IB1957" s="9">
        <f t="shared" si="0"/>
        <v>3.3403837003114063</v>
      </c>
      <c r="IC1957" s="9">
        <f t="shared" si="1"/>
        <v>29.757000000000001</v>
      </c>
      <c r="ID1957" s="9">
        <f t="shared" si="2"/>
        <v>15</v>
      </c>
      <c r="IE1957" s="9">
        <f t="shared" si="3"/>
        <v>2.1823840175367857</v>
      </c>
      <c r="IF1957" s="9">
        <f t="shared" si="7"/>
        <v>15.157928618383187</v>
      </c>
      <c r="IG1957" s="9">
        <f t="shared" si="4"/>
        <v>114.88140000000001</v>
      </c>
      <c r="IH1957" s="9">
        <f t="shared" si="5"/>
        <v>30.315857236766373</v>
      </c>
    </row>
    <row r="1958" spans="233:242">
      <c r="HY1958" s="11">
        <f t="shared" si="6"/>
        <v>0.24743582965269678</v>
      </c>
      <c r="HZ1958" s="6"/>
      <c r="IA1958" s="6"/>
      <c r="IB1958" s="9">
        <f t="shared" si="0"/>
        <v>3.7115374447904519</v>
      </c>
      <c r="IC1958" s="9">
        <f t="shared" si="1"/>
        <v>29.7</v>
      </c>
      <c r="ID1958" s="9">
        <f t="shared" si="2"/>
        <v>15</v>
      </c>
      <c r="IE1958" s="9">
        <f t="shared" si="3"/>
        <v>2.4248711305964288</v>
      </c>
      <c r="IF1958" s="9">
        <f t="shared" si="7"/>
        <v>15.194735930578062</v>
      </c>
      <c r="IG1958" s="9">
        <f t="shared" si="4"/>
        <v>115.43999999999998</v>
      </c>
      <c r="IH1958" s="9">
        <f t="shared" si="5"/>
        <v>30.389471861156125</v>
      </c>
    </row>
    <row r="1959" spans="233:242">
      <c r="HY1959" s="11">
        <f t="shared" si="6"/>
        <v>0.27217941261796647</v>
      </c>
      <c r="HZ1959" s="6"/>
      <c r="IA1959" s="6"/>
      <c r="IB1959" s="9">
        <f t="shared" si="0"/>
        <v>4.0826911892694966</v>
      </c>
      <c r="IC1959" s="9">
        <f t="shared" si="1"/>
        <v>29.637</v>
      </c>
      <c r="ID1959" s="9">
        <f t="shared" si="2"/>
        <v>15</v>
      </c>
      <c r="IE1959" s="9">
        <f t="shared" si="3"/>
        <v>2.6673582436560714</v>
      </c>
      <c r="IF1959" s="9">
        <f t="shared" si="7"/>
        <v>15.235314240277422</v>
      </c>
      <c r="IG1959" s="9">
        <f t="shared" si="4"/>
        <v>116.0574</v>
      </c>
      <c r="IH1959" s="9">
        <f t="shared" si="5"/>
        <v>30.470628480554844</v>
      </c>
    </row>
    <row r="1960" spans="233:242">
      <c r="HY1960" s="11">
        <f t="shared" si="6"/>
        <v>0.29692299558323615</v>
      </c>
      <c r="HZ1960" s="6"/>
      <c r="IA1960" s="6"/>
      <c r="IB1960" s="9">
        <f t="shared" si="0"/>
        <v>4.4538449337485426</v>
      </c>
      <c r="IC1960" s="9">
        <f t="shared" si="1"/>
        <v>29.568000000000001</v>
      </c>
      <c r="ID1960" s="9">
        <f t="shared" si="2"/>
        <v>15</v>
      </c>
      <c r="IE1960" s="9">
        <f t="shared" si="3"/>
        <v>2.9098453567157145</v>
      </c>
      <c r="IF1960" s="9">
        <f t="shared" si="7"/>
        <v>15.279633503458124</v>
      </c>
      <c r="IG1960" s="9">
        <f t="shared" si="4"/>
        <v>116.73359999999998</v>
      </c>
      <c r="IH1960" s="9">
        <f t="shared" si="5"/>
        <v>30.559267006916247</v>
      </c>
    </row>
    <row r="1961" spans="233:242">
      <c r="HY1961" s="11">
        <f t="shared" si="6"/>
        <v>0.32166657854850583</v>
      </c>
      <c r="HZ1961" s="6"/>
      <c r="IA1961" s="6"/>
      <c r="IB1961" s="9">
        <f t="shared" si="0"/>
        <v>4.8249986782275878</v>
      </c>
      <c r="IC1961" s="9">
        <f t="shared" si="1"/>
        <v>29.492999999999999</v>
      </c>
      <c r="ID1961" s="9">
        <f t="shared" si="2"/>
        <v>15</v>
      </c>
      <c r="IE1961" s="9">
        <f t="shared" si="3"/>
        <v>3.1523324697753572</v>
      </c>
      <c r="IF1961" s="9">
        <f t="shared" si="7"/>
        <v>15.327661269743665</v>
      </c>
      <c r="IG1961" s="9">
        <f t="shared" si="4"/>
        <v>117.46859999999998</v>
      </c>
      <c r="IH1961" s="9">
        <f t="shared" si="5"/>
        <v>30.655322539487329</v>
      </c>
    </row>
    <row r="1962" spans="233:242">
      <c r="HY1962" s="11">
        <f t="shared" si="6"/>
        <v>0.34641016151377552</v>
      </c>
      <c r="HZ1962" s="6"/>
      <c r="IA1962" s="6"/>
      <c r="IB1962" s="9">
        <f t="shared" si="0"/>
        <v>5.1961524227066329</v>
      </c>
      <c r="IC1962" s="9">
        <f t="shared" si="1"/>
        <v>29.411999999999999</v>
      </c>
      <c r="ID1962" s="9">
        <f t="shared" si="2"/>
        <v>15</v>
      </c>
      <c r="IE1962" s="9">
        <f t="shared" si="3"/>
        <v>3.3948195828350003</v>
      </c>
      <c r="IF1962" s="9">
        <f t="shared" si="7"/>
        <v>15.379362795642738</v>
      </c>
      <c r="IG1962" s="9">
        <f t="shared" si="4"/>
        <v>118.2624</v>
      </c>
      <c r="IH1962" s="9">
        <f t="shared" si="5"/>
        <v>30.758725591285476</v>
      </c>
    </row>
    <row r="1963" spans="233:242">
      <c r="HY1963" s="11">
        <f t="shared" si="6"/>
        <v>0.3711537444790452</v>
      </c>
      <c r="HZ1963" s="6"/>
      <c r="IA1963" s="6"/>
      <c r="IB1963" s="9">
        <f t="shared" si="0"/>
        <v>5.5673061671856781</v>
      </c>
      <c r="IC1963" s="9">
        <f t="shared" si="1"/>
        <v>29.324999999999999</v>
      </c>
      <c r="ID1963" s="9">
        <f t="shared" si="2"/>
        <v>15</v>
      </c>
      <c r="IE1963" s="9">
        <f t="shared" si="3"/>
        <v>3.6373066958946434</v>
      </c>
      <c r="IF1963" s="9">
        <f t="shared" si="7"/>
        <v>15.434701163287873</v>
      </c>
      <c r="IG1963" s="9">
        <f t="shared" si="4"/>
        <v>119.11500000000001</v>
      </c>
      <c r="IH1963" s="9">
        <f t="shared" si="5"/>
        <v>30.869402326575745</v>
      </c>
    </row>
    <row r="1964" spans="233:242">
      <c r="HY1964" s="11">
        <f t="shared" si="6"/>
        <v>0.39589732744431488</v>
      </c>
      <c r="HZ1964" s="6"/>
      <c r="IA1964" s="6"/>
      <c r="IB1964" s="9">
        <f t="shared" si="0"/>
        <v>5.9384599116647232</v>
      </c>
      <c r="IC1964" s="9">
        <f t="shared" si="1"/>
        <v>29.231999999999999</v>
      </c>
      <c r="ID1964" s="9">
        <f t="shared" si="2"/>
        <v>15</v>
      </c>
      <c r="IE1964" s="9">
        <f t="shared" si="3"/>
        <v>3.879793808954286</v>
      </c>
      <c r="IF1964" s="9">
        <f t="shared" si="7"/>
        <v>15.493637403786112</v>
      </c>
      <c r="IG1964" s="9">
        <f t="shared" si="4"/>
        <v>120.02640000000002</v>
      </c>
      <c r="IH1964" s="9">
        <f t="shared" si="5"/>
        <v>30.987274807572224</v>
      </c>
    </row>
    <row r="1965" spans="233:242">
      <c r="HY1965" s="11">
        <f t="shared" si="6"/>
        <v>0.42064091040958457</v>
      </c>
      <c r="HZ1965" s="6"/>
      <c r="IA1965" s="6"/>
      <c r="IB1965" s="9">
        <f t="shared" si="0"/>
        <v>6.3096136561437683</v>
      </c>
      <c r="IC1965" s="9">
        <f t="shared" si="1"/>
        <v>29.132999999999999</v>
      </c>
      <c r="ID1965" s="9">
        <f t="shared" si="2"/>
        <v>15</v>
      </c>
      <c r="IE1965" s="9">
        <f t="shared" si="3"/>
        <v>4.1222809220139291</v>
      </c>
      <c r="IF1965" s="9">
        <f t="shared" si="7"/>
        <v>15.556130624290862</v>
      </c>
      <c r="IG1965" s="9">
        <f t="shared" si="4"/>
        <v>120.9966</v>
      </c>
      <c r="IH1965" s="9">
        <f t="shared" si="5"/>
        <v>31.112261248581724</v>
      </c>
    </row>
    <row r="1966" spans="233:242">
      <c r="HY1966" s="11">
        <f t="shared" si="6"/>
        <v>0.44538449337485425</v>
      </c>
      <c r="HZ1966" s="6"/>
      <c r="IA1966" s="6"/>
      <c r="IB1966" s="9">
        <f t="shared" si="0"/>
        <v>6.6807674006228135</v>
      </c>
      <c r="IC1966" s="9">
        <f t="shared" si="1"/>
        <v>29.027999999999999</v>
      </c>
      <c r="ID1966" s="9">
        <f t="shared" si="2"/>
        <v>15</v>
      </c>
      <c r="IE1966" s="9">
        <f t="shared" si="3"/>
        <v>4.3647680350735722</v>
      </c>
      <c r="IF1966" s="9">
        <f t="shared" si="7"/>
        <v>15.622138137911854</v>
      </c>
      <c r="IG1966" s="9">
        <f t="shared" si="4"/>
        <v>122.02560000000003</v>
      </c>
      <c r="IH1966" s="9">
        <f t="shared" si="5"/>
        <v>31.244276275823708</v>
      </c>
    </row>
    <row r="1967" spans="233:242">
      <c r="HY1967" s="11">
        <f t="shared" si="6"/>
        <v>0.47012807634012393</v>
      </c>
      <c r="HZ1967" s="6"/>
      <c r="IA1967" s="6"/>
      <c r="IB1967" s="9">
        <f t="shared" si="0"/>
        <v>7.0519211451018586</v>
      </c>
      <c r="IC1967" s="9">
        <f t="shared" si="1"/>
        <v>28.916999999999998</v>
      </c>
      <c r="ID1967" s="9">
        <f t="shared" si="2"/>
        <v>15</v>
      </c>
      <c r="IE1967" s="9">
        <f t="shared" si="3"/>
        <v>4.6072551481332145</v>
      </c>
      <c r="IF1967" s="9">
        <f t="shared" si="7"/>
        <v>15.691615595597542</v>
      </c>
      <c r="IG1967" s="9">
        <f t="shared" si="4"/>
        <v>123.1134</v>
      </c>
      <c r="IH1967" s="9">
        <f t="shared" si="5"/>
        <v>31.383231191195083</v>
      </c>
    </row>
    <row r="1968" spans="233:242">
      <c r="HY1968" s="11">
        <f t="shared" si="6"/>
        <v>0.49487165930539362</v>
      </c>
      <c r="HZ1968" s="6"/>
      <c r="IA1968" s="6"/>
      <c r="IB1968" s="9">
        <f t="shared" si="0"/>
        <v>7.4230748895809047</v>
      </c>
      <c r="IC1968" s="9">
        <f t="shared" si="1"/>
        <v>28.8</v>
      </c>
      <c r="ID1968" s="9">
        <f t="shared" si="2"/>
        <v>15</v>
      </c>
      <c r="IE1968" s="9">
        <f t="shared" si="3"/>
        <v>4.8497422611928576</v>
      </c>
      <c r="IF1968" s="9">
        <f t="shared" si="7"/>
        <v>15.764517119150844</v>
      </c>
      <c r="IG1968" s="9">
        <f t="shared" si="4"/>
        <v>124.26</v>
      </c>
      <c r="IH1968" s="9">
        <f t="shared" si="5"/>
        <v>31.529034238301687</v>
      </c>
    </row>
    <row r="1969" spans="233:242">
      <c r="HY1969" s="11">
        <f t="shared" si="6"/>
        <v>0.51961524227066325</v>
      </c>
      <c r="HZ1969" s="6"/>
      <c r="IA1969" s="6"/>
      <c r="IB1969" s="9">
        <f t="shared" si="0"/>
        <v>7.7942286340599489</v>
      </c>
      <c r="IC1969" s="9">
        <f t="shared" si="1"/>
        <v>28.677</v>
      </c>
      <c r="ID1969" s="9">
        <f t="shared" si="2"/>
        <v>15</v>
      </c>
      <c r="IE1969" s="9">
        <f t="shared" si="3"/>
        <v>5.0922293742524998</v>
      </c>
      <c r="IF1969" s="9">
        <f t="shared" si="7"/>
        <v>15.840795434573353</v>
      </c>
      <c r="IG1969" s="9">
        <f t="shared" si="4"/>
        <v>125.4654</v>
      </c>
      <c r="IH1969" s="9">
        <f t="shared" si="5"/>
        <v>31.681590869146707</v>
      </c>
    </row>
    <row r="1970" spans="233:242">
      <c r="HY1970" s="11">
        <f t="shared" si="6"/>
        <v>0.54435882523593293</v>
      </c>
      <c r="HZ1970" s="6"/>
      <c r="IA1970" s="6"/>
      <c r="IB1970" s="9">
        <f t="shared" si="0"/>
        <v>8.1653823785389932</v>
      </c>
      <c r="IC1970" s="9">
        <f t="shared" si="1"/>
        <v>28.547999999999998</v>
      </c>
      <c r="ID1970" s="9">
        <f t="shared" si="2"/>
        <v>15</v>
      </c>
      <c r="IE1970" s="9">
        <f t="shared" si="3"/>
        <v>5.3347164873121429</v>
      </c>
      <c r="IF1970" s="9">
        <f t="shared" si="7"/>
        <v>15.920402004974623</v>
      </c>
      <c r="IG1970" s="9">
        <f t="shared" si="4"/>
        <v>126.72959999999999</v>
      </c>
      <c r="IH1970" s="9">
        <f t="shared" si="5"/>
        <v>31.840804009949245</v>
      </c>
    </row>
    <row r="1971" spans="233:242">
      <c r="HY1971" s="11">
        <f t="shared" si="6"/>
        <v>0.56910240820120261</v>
      </c>
      <c r="HZ1971" s="6"/>
      <c r="IA1971" s="6"/>
      <c r="IB1971" s="9">
        <f t="shared" si="0"/>
        <v>8.5365361230180383</v>
      </c>
      <c r="IC1971" s="9">
        <f t="shared" si="1"/>
        <v>28.413</v>
      </c>
      <c r="ID1971" s="9">
        <f t="shared" si="2"/>
        <v>15</v>
      </c>
      <c r="IE1971" s="9">
        <f t="shared" si="3"/>
        <v>5.577203600371786</v>
      </c>
      <c r="IF1971" s="9">
        <f t="shared" si="7"/>
        <v>16.003287162330121</v>
      </c>
      <c r="IG1971" s="9">
        <f t="shared" si="4"/>
        <v>128.05260000000004</v>
      </c>
      <c r="IH1971" s="9">
        <f t="shared" si="5"/>
        <v>32.006574324660242</v>
      </c>
    </row>
    <row r="1972" spans="233:242">
      <c r="HY1972" s="11">
        <f t="shared" si="6"/>
        <v>0.5938459911664723</v>
      </c>
      <c r="HZ1972" s="6"/>
      <c r="IA1972" s="6"/>
      <c r="IB1972" s="9">
        <f t="shared" si="0"/>
        <v>8.9076898674970852</v>
      </c>
      <c r="IC1972" s="9">
        <f t="shared" si="1"/>
        <v>28.271999999999998</v>
      </c>
      <c r="ID1972" s="9">
        <f t="shared" si="2"/>
        <v>15</v>
      </c>
      <c r="IE1972" s="9">
        <f t="shared" si="3"/>
        <v>5.8196907134314291</v>
      </c>
      <c r="IF1972" s="9">
        <f t="shared" si="7"/>
        <v>16.089400237423394</v>
      </c>
      <c r="IG1972" s="9">
        <f t="shared" si="4"/>
        <v>129.43439999999998</v>
      </c>
      <c r="IH1972" s="9">
        <f t="shared" si="5"/>
        <v>32.178800474846788</v>
      </c>
    </row>
    <row r="1973" spans="233:242">
      <c r="HY1973" s="11">
        <f t="shared" si="6"/>
        <v>0.61858957413174198</v>
      </c>
      <c r="HZ1973" s="6"/>
      <c r="IA1973" s="6"/>
      <c r="IB1973" s="9">
        <f t="shared" si="0"/>
        <v>9.2788436119761304</v>
      </c>
      <c r="IC1973" s="9">
        <f t="shared" si="1"/>
        <v>28.125</v>
      </c>
      <c r="ID1973" s="9">
        <f t="shared" si="2"/>
        <v>15</v>
      </c>
      <c r="IE1973" s="9">
        <f t="shared" si="3"/>
        <v>6.0621778264910722</v>
      </c>
      <c r="IF1973" s="9">
        <f t="shared" si="7"/>
        <v>16.178689687363438</v>
      </c>
      <c r="IG1973" s="9">
        <f t="shared" si="4"/>
        <v>130.87500000000003</v>
      </c>
      <c r="IH1973" s="9">
        <f t="shared" si="5"/>
        <v>32.357379374726875</v>
      </c>
    </row>
    <row r="1974" spans="233:242">
      <c r="HY1974" s="11">
        <f t="shared" si="6"/>
        <v>0.64333315709701167</v>
      </c>
      <c r="HZ1974" s="6"/>
      <c r="IA1974" s="6"/>
      <c r="IB1974" s="9">
        <f t="shared" si="0"/>
        <v>9.6499973564551755</v>
      </c>
      <c r="IC1974" s="9">
        <f t="shared" si="1"/>
        <v>27.971999999999998</v>
      </c>
      <c r="ID1974" s="9">
        <f t="shared" si="2"/>
        <v>15</v>
      </c>
      <c r="IE1974" s="9">
        <f t="shared" si="3"/>
        <v>6.3046649395507144</v>
      </c>
      <c r="IF1974" s="9">
        <f t="shared" si="7"/>
        <v>16.271103220126165</v>
      </c>
      <c r="IG1974" s="9">
        <f t="shared" si="4"/>
        <v>132.37440000000001</v>
      </c>
      <c r="IH1974" s="9">
        <f t="shared" si="5"/>
        <v>32.542206440252329</v>
      </c>
    </row>
    <row r="1975" spans="233:242">
      <c r="HY1975" s="11">
        <f t="shared" si="6"/>
        <v>0.66807674006228135</v>
      </c>
      <c r="HZ1975" s="6"/>
      <c r="IA1975" s="6"/>
      <c r="IB1975" s="9">
        <f t="shared" si="0"/>
        <v>10.021151100934221</v>
      </c>
      <c r="IC1975" s="9">
        <f t="shared" si="1"/>
        <v>27.812999999999999</v>
      </c>
      <c r="ID1975" s="9">
        <f t="shared" si="2"/>
        <v>15</v>
      </c>
      <c r="IE1975" s="9">
        <f t="shared" si="3"/>
        <v>6.5471520526103575</v>
      </c>
      <c r="IF1975" s="9">
        <f t="shared" si="7"/>
        <v>16.366587915628596</v>
      </c>
      <c r="IG1975" s="9">
        <f t="shared" si="4"/>
        <v>133.93260000000001</v>
      </c>
      <c r="IH1975" s="9">
        <f t="shared" si="5"/>
        <v>32.733175831257192</v>
      </c>
    </row>
    <row r="1976" spans="233:242">
      <c r="HY1976" s="11">
        <f t="shared" si="6"/>
        <v>0.69282032302755103</v>
      </c>
      <c r="HZ1976" s="6"/>
      <c r="IA1976" s="6"/>
      <c r="IB1976" s="9">
        <f t="shared" si="0"/>
        <v>10.392304845413266</v>
      </c>
      <c r="IC1976" s="9">
        <f t="shared" si="1"/>
        <v>27.648</v>
      </c>
      <c r="ID1976" s="9">
        <f t="shared" si="2"/>
        <v>15</v>
      </c>
      <c r="IE1976" s="9">
        <f t="shared" si="3"/>
        <v>6.7896391656700006</v>
      </c>
      <c r="IF1976" s="9">
        <f t="shared" si="7"/>
        <v>16.465090342904286</v>
      </c>
      <c r="IG1976" s="9">
        <f t="shared" si="4"/>
        <v>135.5496</v>
      </c>
      <c r="IH1976" s="9">
        <f t="shared" si="5"/>
        <v>32.930180685808573</v>
      </c>
    </row>
    <row r="1977" spans="233:242">
      <c r="HY1977" s="11">
        <f t="shared" si="6"/>
        <v>0.71756390599282072</v>
      </c>
      <c r="HZ1977" s="6"/>
      <c r="IA1977" s="6"/>
      <c r="IB1977" s="9">
        <f t="shared" si="0"/>
        <v>10.763458589892311</v>
      </c>
      <c r="IC1977" s="9">
        <f t="shared" si="1"/>
        <v>27.477</v>
      </c>
      <c r="ID1977" s="9">
        <f t="shared" si="2"/>
        <v>15</v>
      </c>
      <c r="IE1977" s="9">
        <f t="shared" si="3"/>
        <v>7.0321262787296437</v>
      </c>
      <c r="IF1977" s="9">
        <f t="shared" si="7"/>
        <v>16.566556673008428</v>
      </c>
      <c r="IG1977" s="9">
        <f t="shared" si="4"/>
        <v>137.22540000000004</v>
      </c>
      <c r="IH1977" s="9">
        <f t="shared" si="5"/>
        <v>33.133113346016856</v>
      </c>
    </row>
    <row r="1978" spans="233:242">
      <c r="HY1978" s="11">
        <f t="shared" si="6"/>
        <v>0.7423074889580904</v>
      </c>
      <c r="HZ1978" s="6"/>
      <c r="IA1978" s="6"/>
      <c r="IB1978" s="9">
        <f t="shared" si="0"/>
        <v>11.134612334371356</v>
      </c>
      <c r="IC1978" s="9">
        <f t="shared" si="1"/>
        <v>27.299999999999997</v>
      </c>
      <c r="ID1978" s="9">
        <f t="shared" si="2"/>
        <v>15</v>
      </c>
      <c r="IE1978" s="9">
        <f t="shared" si="3"/>
        <v>7.2746133917892868</v>
      </c>
      <c r="IF1978" s="9">
        <f t="shared" si="7"/>
        <v>16.670932787339765</v>
      </c>
      <c r="IG1978" s="9">
        <f t="shared" si="4"/>
        <v>138.96</v>
      </c>
      <c r="IH1978" s="9">
        <f t="shared" si="5"/>
        <v>33.341865574679531</v>
      </c>
    </row>
    <row r="1979" spans="233:242">
      <c r="HY1979" s="11">
        <f t="shared" si="6"/>
        <v>0.76705107192336008</v>
      </c>
      <c r="HZ1979" s="6"/>
      <c r="IA1979" s="6"/>
      <c r="IB1979" s="9">
        <f t="shared" si="0"/>
        <v>11.505766078850401</v>
      </c>
      <c r="IC1979" s="9">
        <f t="shared" si="1"/>
        <v>27.116999999999997</v>
      </c>
      <c r="ID1979" s="9">
        <f t="shared" si="2"/>
        <v>15</v>
      </c>
      <c r="IE1979" s="9">
        <f t="shared" si="3"/>
        <v>7.517100504848929</v>
      </c>
      <c r="IF1979" s="9">
        <f t="shared" si="7"/>
        <v>16.77816438112346</v>
      </c>
      <c r="IG1979" s="9">
        <f t="shared" si="4"/>
        <v>140.7534</v>
      </c>
      <c r="IH1979" s="9">
        <f t="shared" si="5"/>
        <v>33.55632876224692</v>
      </c>
    </row>
    <row r="1980" spans="233:242">
      <c r="HY1980" s="11">
        <f t="shared" si="6"/>
        <v>0.79179465488862977</v>
      </c>
      <c r="HZ1980" s="6"/>
      <c r="IA1980" s="6"/>
      <c r="IB1980" s="9">
        <f t="shared" ref="IB1980:IB2011" si="8">$Z$47*HY1980</f>
        <v>11.876919823329446</v>
      </c>
      <c r="IC1980" s="9">
        <f t="shared" ref="IC1980:IC2011" si="9">$Z$48-0.5*$Z$49*HY1980^2</f>
        <v>26.927999999999997</v>
      </c>
      <c r="ID1980" s="9">
        <f t="shared" ref="ID1980:ID2011" si="10">$Z$47</f>
        <v>15</v>
      </c>
      <c r="IE1980" s="9">
        <f t="shared" ref="IE1980:IE2011" si="11">$Z$49*HY1980</f>
        <v>7.7595876179085721</v>
      </c>
      <c r="IF1980" s="9">
        <f t="shared" si="7"/>
        <v>16.888197061853585</v>
      </c>
      <c r="IG1980" s="9">
        <f t="shared" ref="IG1980:IG2011" si="12">0.5*IF1980^$Z$46</f>
        <v>142.60560000000004</v>
      </c>
      <c r="IH1980" s="9">
        <f t="shared" ref="IH1980:IH2011" si="13">IF1980*$Z$46</f>
        <v>33.776394123707171</v>
      </c>
    </row>
    <row r="1981" spans="233:242">
      <c r="HY1981" s="11">
        <f t="shared" ref="HY1981:HY2012" si="14">HY1980+$HZ$1946</f>
        <v>0.81653823785389945</v>
      </c>
      <c r="HZ1981" s="6"/>
      <c r="IA1981" s="6"/>
      <c r="IB1981" s="9">
        <f t="shared" si="8"/>
        <v>12.248073567808492</v>
      </c>
      <c r="IC1981" s="9">
        <f t="shared" si="9"/>
        <v>26.732999999999997</v>
      </c>
      <c r="ID1981" s="9">
        <f t="shared" si="10"/>
        <v>15</v>
      </c>
      <c r="IE1981" s="9">
        <f t="shared" si="11"/>
        <v>8.0020747309682161</v>
      </c>
      <c r="IF1981" s="9">
        <f t="shared" si="7"/>
        <v>17.000976442545884</v>
      </c>
      <c r="IG1981" s="9">
        <f t="shared" si="12"/>
        <v>144.51660000000004</v>
      </c>
      <c r="IH1981" s="9">
        <f t="shared" si="13"/>
        <v>34.001952885091768</v>
      </c>
    </row>
    <row r="1982" spans="233:242">
      <c r="HY1982" s="11">
        <f t="shared" si="14"/>
        <v>0.84128182081916913</v>
      </c>
      <c r="HZ1982" s="6"/>
      <c r="IA1982" s="6"/>
      <c r="IB1982" s="9">
        <f t="shared" si="8"/>
        <v>12.619227312287537</v>
      </c>
      <c r="IC1982" s="9">
        <f t="shared" si="9"/>
        <v>26.531999999999996</v>
      </c>
      <c r="ID1982" s="9">
        <f t="shared" si="10"/>
        <v>15</v>
      </c>
      <c r="IE1982" s="9">
        <f t="shared" si="11"/>
        <v>8.2445618440278583</v>
      </c>
      <c r="IF1982" s="9">
        <f t="shared" si="7"/>
        <v>17.116448229699994</v>
      </c>
      <c r="IG1982" s="9">
        <f t="shared" si="12"/>
        <v>146.48640000000003</v>
      </c>
      <c r="IH1982" s="9">
        <f t="shared" si="13"/>
        <v>34.232896459399988</v>
      </c>
    </row>
    <row r="1983" spans="233:242">
      <c r="HY1983" s="11">
        <f t="shared" si="14"/>
        <v>0.86602540378443882</v>
      </c>
      <c r="HZ1983" s="6"/>
      <c r="IA1983" s="6"/>
      <c r="IB1983" s="9">
        <f t="shared" si="8"/>
        <v>12.990381056766582</v>
      </c>
      <c r="IC1983" s="9">
        <f t="shared" si="9"/>
        <v>26.324999999999999</v>
      </c>
      <c r="ID1983" s="9">
        <f t="shared" si="10"/>
        <v>15</v>
      </c>
      <c r="IE1983" s="9">
        <f t="shared" si="11"/>
        <v>8.4870489570875005</v>
      </c>
      <c r="IF1983" s="9">
        <f t="shared" si="7"/>
        <v>17.234558305915474</v>
      </c>
      <c r="IG1983" s="9">
        <f t="shared" si="12"/>
        <v>148.51500000000001</v>
      </c>
      <c r="IH1983" s="9">
        <f t="shared" si="13"/>
        <v>34.469116611830948</v>
      </c>
    </row>
    <row r="1984" spans="233:242">
      <c r="HY1984" s="11">
        <f t="shared" si="14"/>
        <v>0.8907689867497085</v>
      </c>
      <c r="HZ1984" s="6"/>
      <c r="IA1984" s="6"/>
      <c r="IB1984" s="9">
        <f t="shared" si="8"/>
        <v>13.361534801245627</v>
      </c>
      <c r="IC1984" s="9">
        <f t="shared" si="9"/>
        <v>26.111999999999998</v>
      </c>
      <c r="ID1984" s="9">
        <f t="shared" si="10"/>
        <v>15</v>
      </c>
      <c r="IE1984" s="9">
        <f t="shared" si="11"/>
        <v>8.7295360701471445</v>
      </c>
      <c r="IF1984" s="9">
        <f t="shared" si="7"/>
        <v>17.355252807147465</v>
      </c>
      <c r="IG1984" s="9">
        <f t="shared" si="12"/>
        <v>150.60239999999999</v>
      </c>
      <c r="IH1984" s="9">
        <f t="shared" si="13"/>
        <v>34.710505614294931</v>
      </c>
    </row>
    <row r="1985" spans="233:242">
      <c r="HY1985" s="11">
        <f t="shared" si="14"/>
        <v>0.91551256971497819</v>
      </c>
      <c r="HZ1985" s="6"/>
      <c r="IA1985" s="6"/>
      <c r="IB1985" s="9">
        <f t="shared" si="8"/>
        <v>13.732688545724672</v>
      </c>
      <c r="IC1985" s="9">
        <f t="shared" si="9"/>
        <v>25.892999999999997</v>
      </c>
      <c r="ID1985" s="9">
        <f t="shared" si="10"/>
        <v>15</v>
      </c>
      <c r="IE1985" s="9">
        <f t="shared" si="11"/>
        <v>8.9720231832067867</v>
      </c>
      <c r="IF1985" s="9">
        <f t="shared" si="7"/>
        <v>17.478478194625527</v>
      </c>
      <c r="IG1985" s="9">
        <f t="shared" si="12"/>
        <v>152.74860000000001</v>
      </c>
      <c r="IH1985" s="9">
        <f t="shared" si="13"/>
        <v>34.956956389251054</v>
      </c>
    </row>
    <row r="1986" spans="233:242">
      <c r="HY1986" s="11">
        <f t="shared" si="14"/>
        <v>0.94025615268024787</v>
      </c>
      <c r="HZ1986" s="6"/>
      <c r="IA1986" s="6"/>
      <c r="IB1986" s="9">
        <f t="shared" si="8"/>
        <v>14.103842290203717</v>
      </c>
      <c r="IC1986" s="9">
        <f t="shared" si="9"/>
        <v>25.667999999999999</v>
      </c>
      <c r="ID1986" s="9">
        <f t="shared" si="10"/>
        <v>15</v>
      </c>
      <c r="IE1986" s="9">
        <f t="shared" si="11"/>
        <v>9.2145102962664289</v>
      </c>
      <c r="IF1986" s="9">
        <f t="shared" si="7"/>
        <v>17.604181321492916</v>
      </c>
      <c r="IG1986" s="9">
        <f t="shared" si="12"/>
        <v>154.95360000000005</v>
      </c>
      <c r="IH1986" s="9">
        <f t="shared" si="13"/>
        <v>35.208362642985833</v>
      </c>
    </row>
    <row r="1987" spans="233:242">
      <c r="HY1987" s="11">
        <f t="shared" si="14"/>
        <v>0.96499973564551755</v>
      </c>
      <c r="HZ1987" s="6"/>
      <c r="IA1987" s="6"/>
      <c r="IB1987" s="9">
        <f t="shared" si="8"/>
        <v>14.474996034682764</v>
      </c>
      <c r="IC1987" s="9">
        <f t="shared" si="9"/>
        <v>25.436999999999998</v>
      </c>
      <c r="ID1987" s="9">
        <f t="shared" si="10"/>
        <v>15</v>
      </c>
      <c r="IE1987" s="9">
        <f t="shared" si="11"/>
        <v>9.4569974093260729</v>
      </c>
      <c r="IF1987" s="9">
        <f t="shared" si="7"/>
        <v>17.732309494253705</v>
      </c>
      <c r="IG1987" s="9">
        <f t="shared" si="12"/>
        <v>157.21740000000005</v>
      </c>
      <c r="IH1987" s="9">
        <f t="shared" si="13"/>
        <v>35.464618988507411</v>
      </c>
    </row>
    <row r="1988" spans="233:242">
      <c r="HY1988" s="11">
        <f t="shared" si="14"/>
        <v>0.98974331861078724</v>
      </c>
      <c r="HZ1988" s="6"/>
      <c r="IA1988" s="6"/>
      <c r="IB1988" s="9">
        <f t="shared" si="8"/>
        <v>14.846149779161809</v>
      </c>
      <c r="IC1988" s="9">
        <f t="shared" si="9"/>
        <v>25.199999999999996</v>
      </c>
      <c r="ID1988" s="9">
        <f t="shared" si="10"/>
        <v>15</v>
      </c>
      <c r="IE1988" s="9">
        <f t="shared" si="11"/>
        <v>9.6994845223857151</v>
      </c>
      <c r="IF1988" s="9">
        <f t="shared" si="7"/>
        <v>17.862810529141264</v>
      </c>
      <c r="IG1988" s="9">
        <f t="shared" si="12"/>
        <v>159.54</v>
      </c>
      <c r="IH1988" s="9">
        <f t="shared" si="13"/>
        <v>35.725621058282528</v>
      </c>
    </row>
    <row r="1989" spans="233:242">
      <c r="HY1989" s="11">
        <f t="shared" si="14"/>
        <v>1.0144869015760569</v>
      </c>
      <c r="HZ1989" s="6"/>
      <c r="IA1989" s="6"/>
      <c r="IB1989" s="9">
        <f t="shared" si="8"/>
        <v>15.217303523640854</v>
      </c>
      <c r="IC1989" s="9">
        <f t="shared" si="9"/>
        <v>24.956999999999997</v>
      </c>
      <c r="ID1989" s="9">
        <f t="shared" si="10"/>
        <v>15</v>
      </c>
      <c r="IE1989" s="9">
        <f t="shared" si="11"/>
        <v>9.9419716354453591</v>
      </c>
      <c r="IF1989" s="9">
        <f t="shared" si="7"/>
        <v>17.995632803544311</v>
      </c>
      <c r="IG1989" s="9">
        <f t="shared" si="12"/>
        <v>161.92140000000003</v>
      </c>
      <c r="IH1989" s="9">
        <f t="shared" si="13"/>
        <v>35.991265607088621</v>
      </c>
    </row>
    <row r="1990" spans="233:242">
      <c r="HY1990" s="11">
        <f t="shared" si="14"/>
        <v>1.0392304845413265</v>
      </c>
      <c r="HZ1990" s="6"/>
      <c r="IA1990" s="6"/>
      <c r="IB1990" s="9">
        <f t="shared" si="8"/>
        <v>15.588457268119898</v>
      </c>
      <c r="IC1990" s="9">
        <f t="shared" si="9"/>
        <v>24.707999999999998</v>
      </c>
      <c r="ID1990" s="9">
        <f t="shared" si="10"/>
        <v>15</v>
      </c>
      <c r="IE1990" s="9">
        <f t="shared" si="11"/>
        <v>10.184458748505</v>
      </c>
      <c r="IF1990" s="9">
        <f t="shared" si="7"/>
        <v>18.130725302645782</v>
      </c>
      <c r="IG1990" s="9">
        <f t="shared" si="12"/>
        <v>164.36159999999998</v>
      </c>
      <c r="IH1990" s="9">
        <f t="shared" si="13"/>
        <v>36.261450605291564</v>
      </c>
    </row>
    <row r="1991" spans="233:242">
      <c r="HY1991" s="11">
        <f t="shared" si="14"/>
        <v>1.0639740675065961</v>
      </c>
      <c r="HZ1991" s="6"/>
      <c r="IA1991" s="6"/>
      <c r="IB1991" s="9">
        <f t="shared" si="8"/>
        <v>15.959611012598941</v>
      </c>
      <c r="IC1991" s="9">
        <f t="shared" si="9"/>
        <v>24.452999999999999</v>
      </c>
      <c r="ID1991" s="9">
        <f t="shared" si="10"/>
        <v>15</v>
      </c>
      <c r="IE1991" s="9">
        <f t="shared" si="11"/>
        <v>10.426945861564642</v>
      </c>
      <c r="IF1991" s="9">
        <f t="shared" si="7"/>
        <v>18.268037661445742</v>
      </c>
      <c r="IG1991" s="9">
        <f t="shared" si="12"/>
        <v>166.86060000000001</v>
      </c>
      <c r="IH1991" s="9">
        <f t="shared" si="13"/>
        <v>36.536075322891485</v>
      </c>
    </row>
    <row r="1992" spans="233:242">
      <c r="HY1992" s="11">
        <f t="shared" si="14"/>
        <v>1.0887176504718656</v>
      </c>
      <c r="HZ1992" s="6"/>
      <c r="IA1992" s="6"/>
      <c r="IB1992" s="9">
        <f t="shared" si="8"/>
        <v>16.330764757077986</v>
      </c>
      <c r="IC1992" s="9">
        <f t="shared" si="9"/>
        <v>24.192</v>
      </c>
      <c r="ID1992" s="9">
        <f t="shared" si="10"/>
        <v>15</v>
      </c>
      <c r="IE1992" s="9">
        <f t="shared" si="11"/>
        <v>10.669432974624284</v>
      </c>
      <c r="IF1992" s="9">
        <f t="shared" si="7"/>
        <v>18.407520202352082</v>
      </c>
      <c r="IG1992" s="9">
        <f t="shared" si="12"/>
        <v>169.41840000000002</v>
      </c>
      <c r="IH1992" s="9">
        <f t="shared" si="13"/>
        <v>36.815040404704163</v>
      </c>
    </row>
    <row r="1993" spans="233:242">
      <c r="HY1993" s="11">
        <f t="shared" si="14"/>
        <v>1.1134612334371352</v>
      </c>
      <c r="HZ1993" s="6"/>
      <c r="IA1993" s="6"/>
      <c r="IB1993" s="9">
        <f t="shared" si="8"/>
        <v>16.701918501557028</v>
      </c>
      <c r="IC1993" s="9">
        <f t="shared" si="9"/>
        <v>23.925000000000001</v>
      </c>
      <c r="ID1993" s="9">
        <f t="shared" si="10"/>
        <v>15</v>
      </c>
      <c r="IE1993" s="9">
        <f t="shared" si="11"/>
        <v>10.911920087683926</v>
      </c>
      <c r="IF1993" s="9">
        <f t="shared" si="7"/>
        <v>18.549123968532854</v>
      </c>
      <c r="IG1993" s="9">
        <f t="shared" si="12"/>
        <v>172.035</v>
      </c>
      <c r="IH1993" s="9">
        <f t="shared" si="13"/>
        <v>37.098247937065707</v>
      </c>
    </row>
    <row r="1994" spans="233:242">
      <c r="HY1994" s="11">
        <f t="shared" si="14"/>
        <v>1.1382048164024048</v>
      </c>
      <c r="HZ1994" s="6"/>
      <c r="IA1994" s="6"/>
      <c r="IB1994" s="9">
        <f t="shared" si="8"/>
        <v>17.073072246036073</v>
      </c>
      <c r="IC1994" s="9">
        <f t="shared" si="9"/>
        <v>23.652000000000001</v>
      </c>
      <c r="ID1994" s="9">
        <f t="shared" si="10"/>
        <v>15</v>
      </c>
      <c r="IE1994" s="9">
        <f t="shared" si="11"/>
        <v>11.154407200743568</v>
      </c>
      <c r="IF1994" s="9">
        <f t="shared" si="7"/>
        <v>18.692800753231175</v>
      </c>
      <c r="IG1994" s="9">
        <f t="shared" si="12"/>
        <v>174.71039999999999</v>
      </c>
      <c r="IH1994" s="9">
        <f t="shared" si="13"/>
        <v>37.385601506462351</v>
      </c>
    </row>
    <row r="1995" spans="233:242">
      <c r="HY1995" s="11">
        <f t="shared" si="14"/>
        <v>1.1629483993676744</v>
      </c>
      <c r="HZ1995" s="6"/>
      <c r="IA1995" s="6"/>
      <c r="IB1995" s="9">
        <f t="shared" si="8"/>
        <v>17.444225990515115</v>
      </c>
      <c r="IC1995" s="9">
        <f t="shared" si="9"/>
        <v>23.373000000000005</v>
      </c>
      <c r="ID1995" s="9">
        <f t="shared" si="10"/>
        <v>15</v>
      </c>
      <c r="IE1995" s="9">
        <f t="shared" si="11"/>
        <v>11.396894313803209</v>
      </c>
      <c r="IF1995" s="9">
        <f t="shared" si="7"/>
        <v>18.838503125248565</v>
      </c>
      <c r="IG1995" s="9">
        <f t="shared" si="12"/>
        <v>177.44459999999998</v>
      </c>
      <c r="IH1995" s="9">
        <f t="shared" si="13"/>
        <v>37.677006250497129</v>
      </c>
    </row>
    <row r="1996" spans="233:242">
      <c r="HY1996" s="11">
        <f t="shared" si="14"/>
        <v>1.1876919823329439</v>
      </c>
      <c r="HZ1996" s="6"/>
      <c r="IA1996" s="6"/>
      <c r="IB1996" s="9">
        <f t="shared" si="8"/>
        <v>17.81537973499416</v>
      </c>
      <c r="IC1996" s="9">
        <f t="shared" si="9"/>
        <v>23.088000000000005</v>
      </c>
      <c r="ID1996" s="9">
        <f t="shared" si="10"/>
        <v>15</v>
      </c>
      <c r="IE1996" s="9">
        <f t="shared" si="11"/>
        <v>11.639381426862851</v>
      </c>
      <c r="IF1996" s="9">
        <f t="shared" si="7"/>
        <v>18.986184450805272</v>
      </c>
      <c r="IG1996" s="9">
        <f t="shared" si="12"/>
        <v>180.23759999999993</v>
      </c>
      <c r="IH1996" s="9">
        <f t="shared" si="13"/>
        <v>37.972368901610544</v>
      </c>
    </row>
    <row r="1997" spans="233:242">
      <c r="HY1997" s="11">
        <f t="shared" si="14"/>
        <v>1.2124355652982135</v>
      </c>
      <c r="HZ1997" s="6"/>
      <c r="IA1997" s="6"/>
      <c r="IB1997" s="9">
        <f t="shared" si="8"/>
        <v>18.186533479473201</v>
      </c>
      <c r="IC1997" s="9">
        <f t="shared" si="9"/>
        <v>22.797000000000004</v>
      </c>
      <c r="ID1997" s="9">
        <f t="shared" si="10"/>
        <v>15</v>
      </c>
      <c r="IE1997" s="9">
        <f t="shared" si="11"/>
        <v>11.881868539922493</v>
      </c>
      <c r="IF1997" s="9">
        <f t="shared" si="7"/>
        <v>19.135798911986925</v>
      </c>
      <c r="IG1997" s="9">
        <f t="shared" si="12"/>
        <v>183.08939999999998</v>
      </c>
      <c r="IH1997" s="9">
        <f t="shared" si="13"/>
        <v>38.271597823973849</v>
      </c>
    </row>
    <row r="1998" spans="233:242">
      <c r="HY1998" s="11">
        <f t="shared" si="14"/>
        <v>1.2371791482634831</v>
      </c>
      <c r="HZ1998" s="6"/>
      <c r="IA1998" s="6"/>
      <c r="IB1998" s="9">
        <f t="shared" si="8"/>
        <v>18.557687223952247</v>
      </c>
      <c r="IC1998" s="9">
        <f t="shared" si="9"/>
        <v>22.500000000000007</v>
      </c>
      <c r="ID1998" s="9">
        <f t="shared" si="10"/>
        <v>15</v>
      </c>
      <c r="IE1998" s="9">
        <f t="shared" si="11"/>
        <v>12.124355652982135</v>
      </c>
      <c r="IF1998" s="9">
        <f t="shared" si="7"/>
        <v>19.287301521985906</v>
      </c>
      <c r="IG1998" s="9">
        <f t="shared" si="12"/>
        <v>185.99999999999991</v>
      </c>
      <c r="IH1998" s="9">
        <f t="shared" si="13"/>
        <v>38.574603043971813</v>
      </c>
    </row>
    <row r="1999" spans="233:242">
      <c r="HY1999" s="11">
        <f t="shared" si="14"/>
        <v>1.2619227312287526</v>
      </c>
      <c r="HZ1999" s="6"/>
      <c r="IA1999" s="6"/>
      <c r="IB1999" s="9">
        <f t="shared" si="8"/>
        <v>18.928840968431288</v>
      </c>
      <c r="IC1999" s="9">
        <f t="shared" si="9"/>
        <v>22.19700000000001</v>
      </c>
      <c r="ID1999" s="9">
        <f t="shared" si="10"/>
        <v>15</v>
      </c>
      <c r="IE1999" s="9">
        <f t="shared" si="11"/>
        <v>12.366842766041778</v>
      </c>
      <c r="IF1999" s="9">
        <f t="shared" si="7"/>
        <v>19.440648137343565</v>
      </c>
      <c r="IG1999" s="9">
        <f t="shared" si="12"/>
        <v>188.96939999999992</v>
      </c>
      <c r="IH1999" s="9">
        <f t="shared" si="13"/>
        <v>38.881296274687131</v>
      </c>
    </row>
    <row r="2000" spans="233:242">
      <c r="HY2000" s="11">
        <f t="shared" si="14"/>
        <v>1.2866663141940222</v>
      </c>
      <c r="HZ2000" s="6"/>
      <c r="IA2000" s="6"/>
      <c r="IB2000" s="9">
        <f t="shared" si="8"/>
        <v>19.299994712910333</v>
      </c>
      <c r="IC2000" s="9">
        <f t="shared" si="9"/>
        <v>21.888000000000012</v>
      </c>
      <c r="ID2000" s="9">
        <f t="shared" si="10"/>
        <v>15</v>
      </c>
      <c r="IE2000" s="9">
        <f t="shared" si="11"/>
        <v>12.609329879101418</v>
      </c>
      <c r="IF2000" s="9">
        <f t="shared" si="7"/>
        <v>19.595795467395543</v>
      </c>
      <c r="IG2000" s="9">
        <f t="shared" si="12"/>
        <v>191.99759999999986</v>
      </c>
      <c r="IH2000" s="9">
        <f t="shared" si="13"/>
        <v>39.191590934791087</v>
      </c>
    </row>
    <row r="2001" spans="233:242">
      <c r="HY2001" s="11">
        <f t="shared" si="14"/>
        <v>1.3114098971592918</v>
      </c>
      <c r="HZ2001" s="6"/>
      <c r="IA2001" s="6"/>
      <c r="IB2001" s="9">
        <f t="shared" si="8"/>
        <v>19.671148457389378</v>
      </c>
      <c r="IC2001" s="9">
        <f t="shared" si="9"/>
        <v>21.573000000000015</v>
      </c>
      <c r="ID2001" s="9">
        <f t="shared" si="10"/>
        <v>15</v>
      </c>
      <c r="IE2001" s="9">
        <f t="shared" si="11"/>
        <v>12.85181699216106</v>
      </c>
      <c r="IF2001" s="9">
        <f t="shared" si="7"/>
        <v>19.752701081117987</v>
      </c>
      <c r="IG2001" s="9">
        <f t="shared" si="12"/>
        <v>195.08459999999985</v>
      </c>
      <c r="IH2001" s="9">
        <f t="shared" si="13"/>
        <v>39.505402162235974</v>
      </c>
    </row>
    <row r="2002" spans="233:242">
      <c r="HY2002" s="11">
        <f t="shared" si="14"/>
        <v>1.3361534801245614</v>
      </c>
      <c r="HZ2002" s="6"/>
      <c r="IA2002" s="6"/>
      <c r="IB2002" s="9">
        <f t="shared" si="8"/>
        <v>20.04230220186842</v>
      </c>
      <c r="IC2002" s="9">
        <f t="shared" si="9"/>
        <v>21.252000000000017</v>
      </c>
      <c r="ID2002" s="9">
        <f t="shared" si="10"/>
        <v>15</v>
      </c>
      <c r="IE2002" s="9">
        <f t="shared" si="11"/>
        <v>13.094304105220703</v>
      </c>
      <c r="IF2002" s="9">
        <f t="shared" si="7"/>
        <v>19.911323411566588</v>
      </c>
      <c r="IG2002" s="9">
        <f t="shared" si="12"/>
        <v>198.23039999999986</v>
      </c>
      <c r="IH2002" s="9">
        <f t="shared" si="13"/>
        <v>39.822646823133176</v>
      </c>
    </row>
    <row r="2003" spans="233:242">
      <c r="HY2003" s="11">
        <f t="shared" si="14"/>
        <v>1.3608970630898309</v>
      </c>
      <c r="HZ2003" s="6"/>
      <c r="IA2003" s="6"/>
      <c r="IB2003" s="9">
        <f t="shared" si="8"/>
        <v>20.413455946347465</v>
      </c>
      <c r="IC2003" s="9">
        <f t="shared" si="9"/>
        <v>20.925000000000015</v>
      </c>
      <c r="ID2003" s="9">
        <f t="shared" si="10"/>
        <v>15</v>
      </c>
      <c r="IE2003" s="9">
        <f t="shared" si="11"/>
        <v>13.336791218280345</v>
      </c>
      <c r="IF2003" s="9">
        <f t="shared" si="7"/>
        <v>20.071621758094182</v>
      </c>
      <c r="IG2003" s="9">
        <f t="shared" si="12"/>
        <v>201.43499999999989</v>
      </c>
      <c r="IH2003" s="9">
        <f t="shared" si="13"/>
        <v>40.143243516188363</v>
      </c>
    </row>
    <row r="2004" spans="233:242">
      <c r="HY2004" s="11">
        <f t="shared" si="14"/>
        <v>1.3856406460551005</v>
      </c>
      <c r="HZ2004" s="6"/>
      <c r="IA2004" s="6"/>
      <c r="IB2004" s="9">
        <f t="shared" si="8"/>
        <v>20.784609690826507</v>
      </c>
      <c r="IC2004" s="9">
        <f t="shared" si="9"/>
        <v>20.592000000000017</v>
      </c>
      <c r="ID2004" s="9">
        <f t="shared" si="10"/>
        <v>15</v>
      </c>
      <c r="IE2004" s="9">
        <f t="shared" si="11"/>
        <v>13.579278331339985</v>
      </c>
      <c r="IF2004" s="9">
        <f t="shared" si="7"/>
        <v>20.233556286525602</v>
      </c>
      <c r="IG2004" s="9">
        <f t="shared" si="12"/>
        <v>204.69839999999985</v>
      </c>
      <c r="IH2004" s="9">
        <f t="shared" si="13"/>
        <v>40.467112573051203</v>
      </c>
    </row>
    <row r="2005" spans="233:242">
      <c r="HY2005" s="11">
        <f t="shared" si="14"/>
        <v>1.4103842290203701</v>
      </c>
      <c r="HZ2005" s="6"/>
      <c r="IA2005" s="6"/>
      <c r="IB2005" s="9">
        <f t="shared" si="8"/>
        <v>21.155763435305552</v>
      </c>
      <c r="IC2005" s="9">
        <f t="shared" si="9"/>
        <v>20.253000000000021</v>
      </c>
      <c r="ID2005" s="9">
        <f t="shared" si="10"/>
        <v>15</v>
      </c>
      <c r="IE2005" s="9">
        <f t="shared" si="11"/>
        <v>13.821765444399627</v>
      </c>
      <c r="IF2005" s="9">
        <f t="shared" si="7"/>
        <v>20.397088027461166</v>
      </c>
      <c r="IG2005" s="9">
        <f t="shared" si="12"/>
        <v>208.02059999999983</v>
      </c>
      <c r="IH2005" s="9">
        <f t="shared" si="13"/>
        <v>40.794176054922332</v>
      </c>
    </row>
    <row r="2006" spans="233:242">
      <c r="HY2006" s="11">
        <f t="shared" si="14"/>
        <v>1.4351278119856397</v>
      </c>
      <c r="HZ2006" s="6"/>
      <c r="IA2006" s="6"/>
      <c r="IB2006" s="9">
        <f t="shared" si="8"/>
        <v>21.526917179784594</v>
      </c>
      <c r="IC2006" s="9">
        <f t="shared" si="9"/>
        <v>19.908000000000019</v>
      </c>
      <c r="ID2006" s="9">
        <f t="shared" si="10"/>
        <v>15</v>
      </c>
      <c r="IE2006" s="9">
        <f t="shared" si="11"/>
        <v>14.06425255745927</v>
      </c>
      <c r="IF2006" s="9">
        <f t="shared" si="7"/>
        <v>20.562178872872387</v>
      </c>
      <c r="IG2006" s="9">
        <f t="shared" si="12"/>
        <v>211.40159999999977</v>
      </c>
      <c r="IH2006" s="9">
        <f t="shared" si="13"/>
        <v>41.124357745744774</v>
      </c>
    </row>
    <row r="2007" spans="233:242">
      <c r="HY2007" s="11">
        <f t="shared" si="14"/>
        <v>1.4598713949509092</v>
      </c>
      <c r="HZ2007" s="6"/>
      <c r="IA2007" s="6"/>
      <c r="IB2007" s="9">
        <f t="shared" si="8"/>
        <v>21.898070924263639</v>
      </c>
      <c r="IC2007" s="9">
        <f t="shared" si="9"/>
        <v>19.557000000000023</v>
      </c>
      <c r="ID2007" s="9">
        <f t="shared" si="10"/>
        <v>15</v>
      </c>
      <c r="IE2007" s="9">
        <f t="shared" si="11"/>
        <v>14.306739670518912</v>
      </c>
      <c r="IF2007" s="9">
        <f t="shared" si="7"/>
        <v>20.728791571145667</v>
      </c>
      <c r="IG2007" s="9">
        <f t="shared" si="12"/>
        <v>214.84139999999982</v>
      </c>
      <c r="IH2007" s="9">
        <f t="shared" si="13"/>
        <v>41.457583142291334</v>
      </c>
    </row>
    <row r="2008" spans="233:242">
      <c r="HY2008" s="11">
        <f t="shared" si="14"/>
        <v>1.4846149779161788</v>
      </c>
      <c r="HZ2008" s="6"/>
      <c r="IA2008" s="6"/>
      <c r="IB2008" s="9">
        <f t="shared" si="8"/>
        <v>22.26922466874268</v>
      </c>
      <c r="IC2008" s="9">
        <f t="shared" si="9"/>
        <v>19.200000000000024</v>
      </c>
      <c r="ID2008" s="9">
        <f t="shared" si="10"/>
        <v>15</v>
      </c>
      <c r="IE2008" s="9">
        <f t="shared" si="11"/>
        <v>14.549226783578554</v>
      </c>
      <c r="IF2008" s="9">
        <f t="shared" si="7"/>
        <v>20.896889720721589</v>
      </c>
      <c r="IG2008" s="9">
        <f t="shared" si="12"/>
        <v>218.3399999999998</v>
      </c>
      <c r="IH2008" s="9">
        <f t="shared" si="13"/>
        <v>41.793779441443178</v>
      </c>
    </row>
    <row r="2009" spans="233:242">
      <c r="HY2009" s="11">
        <f t="shared" si="14"/>
        <v>1.5093585608814484</v>
      </c>
      <c r="HZ2009" s="6"/>
      <c r="IA2009" s="6"/>
      <c r="IB2009" s="9">
        <f t="shared" si="8"/>
        <v>22.640378413221725</v>
      </c>
      <c r="IC2009" s="9">
        <f t="shared" si="9"/>
        <v>18.837000000000025</v>
      </c>
      <c r="ID2009" s="9">
        <f t="shared" si="10"/>
        <v>15</v>
      </c>
      <c r="IE2009" s="9">
        <f t="shared" si="11"/>
        <v>14.791713896638194</v>
      </c>
      <c r="IF2009" s="9">
        <f t="shared" si="7"/>
        <v>21.066437762469466</v>
      </c>
      <c r="IG2009" s="9">
        <f t="shared" si="12"/>
        <v>221.89739999999975</v>
      </c>
      <c r="IH2009" s="9">
        <f t="shared" si="13"/>
        <v>42.132875524938932</v>
      </c>
    </row>
    <row r="2010" spans="233:242">
      <c r="HY2010" s="11">
        <f t="shared" si="14"/>
        <v>1.5341021438467179</v>
      </c>
      <c r="HZ2010" s="6"/>
      <c r="IA2010" s="6"/>
      <c r="IB2010" s="9">
        <f t="shared" si="8"/>
        <v>23.011532157700771</v>
      </c>
      <c r="IC2010" s="9">
        <f t="shared" si="9"/>
        <v>18.468000000000028</v>
      </c>
      <c r="ID2010" s="9">
        <f t="shared" si="10"/>
        <v>15</v>
      </c>
      <c r="IE2010" s="9">
        <f t="shared" si="11"/>
        <v>15.034201009697837</v>
      </c>
      <c r="IF2010" s="9">
        <f t="shared" si="7"/>
        <v>21.237400970928608</v>
      </c>
      <c r="IG2010" s="9">
        <f t="shared" si="12"/>
        <v>225.51359999999968</v>
      </c>
      <c r="IH2010" s="9">
        <f t="shared" si="13"/>
        <v>42.474801941857216</v>
      </c>
    </row>
    <row r="2011" spans="233:242">
      <c r="HY2011" s="11">
        <f t="shared" si="14"/>
        <v>1.5588457268119875</v>
      </c>
      <c r="HZ2011" s="6"/>
      <c r="IA2011" s="6"/>
      <c r="IB2011" s="9">
        <f t="shared" si="8"/>
        <v>23.382685902179812</v>
      </c>
      <c r="IC2011" s="9">
        <f t="shared" si="9"/>
        <v>18.093000000000032</v>
      </c>
      <c r="ID2011" s="9">
        <f t="shared" si="10"/>
        <v>15</v>
      </c>
      <c r="IE2011" s="9">
        <f t="shared" si="11"/>
        <v>15.276688122757479</v>
      </c>
      <c r="IF2011" s="9">
        <f t="shared" si="7"/>
        <v>21.409745444539958</v>
      </c>
      <c r="IG2011" s="9">
        <f t="shared" si="12"/>
        <v>229.18859999999972</v>
      </c>
      <c r="IH2011" s="9">
        <f t="shared" si="13"/>
        <v>42.819490889079916</v>
      </c>
    </row>
    <row r="2012" spans="233:242">
      <c r="HY2012" s="11">
        <f t="shared" si="14"/>
        <v>1.5835893097772571</v>
      </c>
      <c r="HZ2012" s="6"/>
      <c r="IA2012" s="6"/>
      <c r="IB2012" s="9">
        <f t="shared" ref="IB2012:IB2048" si="15">$Z$47*HY2012</f>
        <v>23.753839646658857</v>
      </c>
      <c r="IC2012" s="9">
        <f t="shared" ref="IC2012:IC2048" si="16">$Z$48-0.5*$Z$49*HY2012^2</f>
        <v>17.712000000000032</v>
      </c>
      <c r="ID2012" s="9">
        <f t="shared" ref="ID2012:ID2048" si="17">$Z$47</f>
        <v>15</v>
      </c>
      <c r="IE2012" s="9">
        <f t="shared" ref="IE2012:IE2048" si="18">$Z$49*HY2012</f>
        <v>15.519175235817121</v>
      </c>
      <c r="IF2012" s="9">
        <f t="shared" si="7"/>
        <v>21.583438094983833</v>
      </c>
      <c r="IG2012" s="9">
        <f t="shared" ref="IG2012:IG2043" si="19">0.5*IF2012^$Z$46</f>
        <v>232.92239999999967</v>
      </c>
      <c r="IH2012" s="9">
        <f t="shared" ref="IH2012:IH2048" si="20">IF2012*$Z$46</f>
        <v>43.166876189967667</v>
      </c>
    </row>
    <row r="2013" spans="233:242">
      <c r="HY2013" s="11">
        <f t="shared" ref="HY2013:HY2048" si="21">HY2012+$HZ$1946</f>
        <v>1.6083328927425267</v>
      </c>
      <c r="HZ2013" s="6"/>
      <c r="IA2013" s="6"/>
      <c r="IB2013" s="9">
        <f t="shared" si="15"/>
        <v>24.124993391137899</v>
      </c>
      <c r="IC2013" s="9">
        <f t="shared" si="16"/>
        <v>17.325000000000035</v>
      </c>
      <c r="ID2013" s="9">
        <f t="shared" si="17"/>
        <v>15</v>
      </c>
      <c r="IE2013" s="9">
        <f t="shared" si="18"/>
        <v>15.761662348876763</v>
      </c>
      <c r="IF2013" s="9">
        <f t="shared" ref="IF2013:IF2048" si="22">SQRT(ID2013^2+IE2013^2)</f>
        <v>21.758446635732049</v>
      </c>
      <c r="IG2013" s="9">
        <f t="shared" si="19"/>
        <v>236.71499999999966</v>
      </c>
      <c r="IH2013" s="9">
        <f t="shared" si="20"/>
        <v>43.516893271464099</v>
      </c>
    </row>
    <row r="2014" spans="233:242">
      <c r="HY2014" s="11">
        <f t="shared" si="21"/>
        <v>1.6330764757077962</v>
      </c>
      <c r="HZ2014" s="6"/>
      <c r="IA2014" s="6"/>
      <c r="IB2014" s="9">
        <f t="shared" si="15"/>
        <v>24.496147135616944</v>
      </c>
      <c r="IC2014" s="9">
        <f t="shared" si="16"/>
        <v>16.932000000000038</v>
      </c>
      <c r="ID2014" s="9">
        <f t="shared" si="17"/>
        <v>15</v>
      </c>
      <c r="IE2014" s="9">
        <f t="shared" si="18"/>
        <v>16.004149461936404</v>
      </c>
      <c r="IF2014" s="9">
        <f t="shared" si="22"/>
        <v>21.934739569915102</v>
      </c>
      <c r="IG2014" s="9">
        <f t="shared" si="19"/>
        <v>240.56639999999967</v>
      </c>
      <c r="IH2014" s="9">
        <f t="shared" si="20"/>
        <v>43.869479139830204</v>
      </c>
    </row>
    <row r="2015" spans="233:242">
      <c r="HY2015" s="11">
        <f t="shared" si="21"/>
        <v>1.6578200586730658</v>
      </c>
      <c r="HZ2015" s="6"/>
      <c r="IA2015" s="6"/>
      <c r="IB2015" s="9">
        <f t="shared" si="15"/>
        <v>24.867300880095986</v>
      </c>
      <c r="IC2015" s="9">
        <f t="shared" si="16"/>
        <v>16.533000000000037</v>
      </c>
      <c r="ID2015" s="9">
        <f t="shared" si="17"/>
        <v>15</v>
      </c>
      <c r="IE2015" s="9">
        <f t="shared" si="18"/>
        <v>16.246636574996046</v>
      </c>
      <c r="IF2015" s="9">
        <f t="shared" si="22"/>
        <v>22.112286177598172</v>
      </c>
      <c r="IG2015" s="9">
        <f t="shared" si="19"/>
        <v>244.47659999999959</v>
      </c>
      <c r="IH2015" s="9">
        <f t="shared" si="20"/>
        <v>44.224572355196344</v>
      </c>
    </row>
    <row r="2016" spans="233:242">
      <c r="HY2016" s="11">
        <f t="shared" si="21"/>
        <v>1.6825636416383354</v>
      </c>
      <c r="HZ2016" s="6"/>
      <c r="IA2016" s="6"/>
      <c r="IB2016" s="9">
        <f t="shared" si="15"/>
        <v>25.238454624575031</v>
      </c>
      <c r="IC2016" s="9">
        <f t="shared" si="16"/>
        <v>16.128000000000043</v>
      </c>
      <c r="ID2016" s="9">
        <f t="shared" si="17"/>
        <v>15</v>
      </c>
      <c r="IE2016" s="9">
        <f t="shared" si="18"/>
        <v>16.489123688055688</v>
      </c>
      <c r="IF2016" s="9">
        <f t="shared" si="22"/>
        <v>22.291056502552749</v>
      </c>
      <c r="IG2016" s="9">
        <f t="shared" si="19"/>
        <v>248.44559999999959</v>
      </c>
      <c r="IH2016" s="9">
        <f t="shared" si="20"/>
        <v>44.582113005105498</v>
      </c>
    </row>
    <row r="2017" spans="233:242">
      <c r="HY2017" s="11">
        <f t="shared" si="21"/>
        <v>1.707307224603605</v>
      </c>
      <c r="HZ2017" s="6"/>
      <c r="IA2017" s="6"/>
      <c r="IB2017" s="9">
        <f t="shared" si="15"/>
        <v>25.609608369054076</v>
      </c>
      <c r="IC2017" s="9">
        <f t="shared" si="16"/>
        <v>15.717000000000043</v>
      </c>
      <c r="ID2017" s="9">
        <f t="shared" si="17"/>
        <v>15</v>
      </c>
      <c r="IE2017" s="9">
        <f t="shared" si="18"/>
        <v>16.73161080111533</v>
      </c>
      <c r="IF2017" s="9">
        <f t="shared" si="22"/>
        <v>22.471021338604064</v>
      </c>
      <c r="IG2017" s="9">
        <f t="shared" si="19"/>
        <v>252.4733999999996</v>
      </c>
      <c r="IH2017" s="9">
        <f t="shared" si="20"/>
        <v>44.942042677208129</v>
      </c>
    </row>
    <row r="2018" spans="233:242">
      <c r="HY2018" s="11">
        <f t="shared" si="21"/>
        <v>1.7320508075688745</v>
      </c>
      <c r="HZ2018" s="6"/>
      <c r="IA2018" s="6"/>
      <c r="IB2018" s="9">
        <f t="shared" si="15"/>
        <v>25.980762113533117</v>
      </c>
      <c r="IC2018" s="9">
        <f t="shared" si="16"/>
        <v>15.300000000000047</v>
      </c>
      <c r="ID2018" s="9">
        <f t="shared" si="17"/>
        <v>15</v>
      </c>
      <c r="IE2018" s="9">
        <f t="shared" si="18"/>
        <v>16.974097914174973</v>
      </c>
      <c r="IF2018" s="9">
        <f t="shared" si="22"/>
        <v>22.652152215628412</v>
      </c>
      <c r="IG2018" s="9">
        <f t="shared" si="19"/>
        <v>256.5599999999996</v>
      </c>
      <c r="IH2018" s="9">
        <f t="shared" si="20"/>
        <v>45.304304431256824</v>
      </c>
    </row>
    <row r="2019" spans="233:242">
      <c r="HY2019" s="11">
        <f t="shared" si="21"/>
        <v>1.7567943905341441</v>
      </c>
      <c r="HZ2019" s="6"/>
      <c r="IA2019" s="6"/>
      <c r="IB2019" s="9">
        <f t="shared" si="15"/>
        <v>26.351915858012163</v>
      </c>
      <c r="IC2019" s="9">
        <f t="shared" si="16"/>
        <v>14.877000000000049</v>
      </c>
      <c r="ID2019" s="9">
        <f t="shared" si="17"/>
        <v>15</v>
      </c>
      <c r="IE2019" s="9">
        <f t="shared" si="18"/>
        <v>17.216585027234615</v>
      </c>
      <c r="IF2019" s="9">
        <f t="shared" si="22"/>
        <v>22.834421385268321</v>
      </c>
      <c r="IG2019" s="9">
        <f t="shared" si="19"/>
        <v>260.7053999999996</v>
      </c>
      <c r="IH2019" s="9">
        <f t="shared" si="20"/>
        <v>45.668842770536642</v>
      </c>
    </row>
    <row r="2020" spans="233:242">
      <c r="HY2020" s="11">
        <f t="shared" si="21"/>
        <v>1.7815379734994137</v>
      </c>
      <c r="HZ2020" s="6"/>
      <c r="IA2020" s="6"/>
      <c r="IB2020" s="9">
        <f t="shared" si="15"/>
        <v>26.723069602491204</v>
      </c>
      <c r="IC2020" s="9">
        <f t="shared" si="16"/>
        <v>14.448000000000052</v>
      </c>
      <c r="ID2020" s="9">
        <f t="shared" si="17"/>
        <v>15</v>
      </c>
      <c r="IE2020" s="9">
        <f t="shared" si="18"/>
        <v>17.459072140294257</v>
      </c>
      <c r="IF2020" s="9">
        <f t="shared" si="22"/>
        <v>23.017801806427979</v>
      </c>
      <c r="IG2020" s="9">
        <f t="shared" si="19"/>
        <v>264.90959999999956</v>
      </c>
      <c r="IH2020" s="9">
        <f t="shared" si="20"/>
        <v>46.035603612855958</v>
      </c>
    </row>
    <row r="2021" spans="233:242">
      <c r="HY2021" s="11">
        <f t="shared" si="21"/>
        <v>1.8062815564646832</v>
      </c>
      <c r="HZ2021" s="6"/>
      <c r="IA2021" s="6"/>
      <c r="IB2021" s="9">
        <f t="shared" si="15"/>
        <v>27.094223346970249</v>
      </c>
      <c r="IC2021" s="9">
        <f t="shared" si="16"/>
        <v>14.013000000000053</v>
      </c>
      <c r="ID2021" s="9">
        <f t="shared" si="17"/>
        <v>15</v>
      </c>
      <c r="IE2021" s="9">
        <f t="shared" si="18"/>
        <v>17.701559253353896</v>
      </c>
      <c r="IF2021" s="9">
        <f t="shared" si="22"/>
        <v>23.202267130605986</v>
      </c>
      <c r="IG2021" s="9">
        <f t="shared" si="19"/>
        <v>269.17259999999948</v>
      </c>
      <c r="IH2021" s="9">
        <f t="shared" si="20"/>
        <v>46.404534261211971</v>
      </c>
    </row>
    <row r="2022" spans="233:242">
      <c r="HY2022" s="11">
        <f t="shared" si="21"/>
        <v>1.8310251394299528</v>
      </c>
      <c r="HZ2022" s="6"/>
      <c r="IA2022" s="6"/>
      <c r="IB2022" s="9">
        <f t="shared" si="15"/>
        <v>27.465377091449291</v>
      </c>
      <c r="IC2022" s="9">
        <f t="shared" si="16"/>
        <v>13.572000000000056</v>
      </c>
      <c r="ID2022" s="9">
        <f t="shared" si="17"/>
        <v>15</v>
      </c>
      <c r="IE2022" s="9">
        <f t="shared" si="18"/>
        <v>17.944046366413538</v>
      </c>
      <c r="IF2022" s="9">
        <f t="shared" si="22"/>
        <v>23.387791687117424</v>
      </c>
      <c r="IG2022" s="9">
        <f t="shared" si="19"/>
        <v>273.49439999999947</v>
      </c>
      <c r="IH2022" s="9">
        <f t="shared" si="20"/>
        <v>46.775583374234849</v>
      </c>
    </row>
    <row r="2023" spans="233:242">
      <c r="HY2023" s="11">
        <f t="shared" si="21"/>
        <v>1.8557687223952224</v>
      </c>
      <c r="HZ2023" s="6"/>
      <c r="IA2023" s="6"/>
      <c r="IB2023" s="9">
        <f t="shared" si="15"/>
        <v>27.836530835928336</v>
      </c>
      <c r="IC2023" s="9">
        <f t="shared" si="16"/>
        <v>13.125000000000057</v>
      </c>
      <c r="ID2023" s="9">
        <f t="shared" si="17"/>
        <v>15</v>
      </c>
      <c r="IE2023" s="9">
        <f t="shared" si="18"/>
        <v>18.18653347947318</v>
      </c>
      <c r="IF2023" s="9">
        <f t="shared" si="22"/>
        <v>23.574350468252543</v>
      </c>
      <c r="IG2023" s="9">
        <f t="shared" si="19"/>
        <v>277.87499999999943</v>
      </c>
      <c r="IH2023" s="9">
        <f t="shared" si="20"/>
        <v>47.148700936505087</v>
      </c>
    </row>
    <row r="2024" spans="233:242">
      <c r="HY2024" s="11">
        <f t="shared" si="21"/>
        <v>1.880512305360492</v>
      </c>
      <c r="HZ2024" s="6"/>
      <c r="IA2024" s="6"/>
      <c r="IB2024" s="9">
        <f t="shared" si="15"/>
        <v>28.207684580407381</v>
      </c>
      <c r="IC2024" s="9">
        <f t="shared" si="16"/>
        <v>12.672000000000061</v>
      </c>
      <c r="ID2024" s="9">
        <f t="shared" si="17"/>
        <v>15</v>
      </c>
      <c r="IE2024" s="9">
        <f t="shared" si="18"/>
        <v>18.429020592532822</v>
      </c>
      <c r="IF2024" s="9">
        <f t="shared" si="22"/>
        <v>23.761919114414955</v>
      </c>
      <c r="IG2024" s="9">
        <f t="shared" si="19"/>
        <v>282.31439999999941</v>
      </c>
      <c r="IH2024" s="9">
        <f t="shared" si="20"/>
        <v>47.523838228829909</v>
      </c>
    </row>
    <row r="2025" spans="233:242">
      <c r="HY2025" s="11">
        <f t="shared" si="21"/>
        <v>1.9052558883257615</v>
      </c>
      <c r="HZ2025" s="6"/>
      <c r="IA2025" s="6"/>
      <c r="IB2025" s="9">
        <f t="shared" si="15"/>
        <v>28.578838324886423</v>
      </c>
      <c r="IC2025" s="9">
        <f t="shared" si="16"/>
        <v>12.213000000000065</v>
      </c>
      <c r="ID2025" s="9">
        <f t="shared" si="17"/>
        <v>15</v>
      </c>
      <c r="IE2025" s="9">
        <f t="shared" si="18"/>
        <v>18.671507705592465</v>
      </c>
      <c r="IF2025" s="9">
        <f t="shared" si="22"/>
        <v>23.950473899278045</v>
      </c>
      <c r="IG2025" s="9">
        <f t="shared" si="19"/>
        <v>286.81259999999941</v>
      </c>
      <c r="IH2025" s="9">
        <f t="shared" si="20"/>
        <v>47.900947798556089</v>
      </c>
    </row>
    <row r="2026" spans="233:242">
      <c r="HY2026" s="11">
        <f t="shared" si="21"/>
        <v>1.9299994712910311</v>
      </c>
      <c r="HZ2026" s="6"/>
      <c r="IA2026" s="6"/>
      <c r="IB2026" s="9">
        <f t="shared" si="15"/>
        <v>28.949992069365468</v>
      </c>
      <c r="IC2026" s="9">
        <f t="shared" si="16"/>
        <v>11.748000000000069</v>
      </c>
      <c r="ID2026" s="9">
        <f t="shared" si="17"/>
        <v>15</v>
      </c>
      <c r="IE2026" s="9">
        <f t="shared" si="18"/>
        <v>18.913994818652107</v>
      </c>
      <c r="IF2026" s="9">
        <f t="shared" si="22"/>
        <v>24.139991714994409</v>
      </c>
      <c r="IG2026" s="9">
        <f t="shared" si="19"/>
        <v>291.36959999999937</v>
      </c>
      <c r="IH2026" s="9">
        <f t="shared" si="20"/>
        <v>48.279983429988818</v>
      </c>
    </row>
    <row r="2027" spans="233:242">
      <c r="HY2027" s="11">
        <f t="shared" si="21"/>
        <v>1.9547430542563007</v>
      </c>
      <c r="HZ2027" s="6"/>
      <c r="IA2027" s="6"/>
      <c r="IB2027" s="9">
        <f t="shared" si="15"/>
        <v>29.32114581384451</v>
      </c>
      <c r="IC2027" s="9">
        <f t="shared" si="16"/>
        <v>11.277000000000069</v>
      </c>
      <c r="ID2027" s="9">
        <f t="shared" si="17"/>
        <v>15</v>
      </c>
      <c r="IE2027" s="9">
        <f t="shared" si="18"/>
        <v>19.156481931711749</v>
      </c>
      <c r="IF2027" s="9">
        <f t="shared" si="22"/>
        <v>24.330450057489664</v>
      </c>
      <c r="IG2027" s="9">
        <f t="shared" si="19"/>
        <v>295.9853999999994</v>
      </c>
      <c r="IH2027" s="9">
        <f t="shared" si="20"/>
        <v>48.660900114979327</v>
      </c>
    </row>
    <row r="2028" spans="233:242">
      <c r="HY2028" s="11">
        <f t="shared" si="21"/>
        <v>1.9794866372215703</v>
      </c>
      <c r="HZ2028" s="6"/>
      <c r="IA2028" s="6"/>
      <c r="IB2028" s="9">
        <f t="shared" si="15"/>
        <v>29.692299558323555</v>
      </c>
      <c r="IC2028" s="9">
        <f t="shared" si="16"/>
        <v>10.800000000000072</v>
      </c>
      <c r="ID2028" s="9">
        <f t="shared" si="17"/>
        <v>15</v>
      </c>
      <c r="IE2028" s="9">
        <f t="shared" si="18"/>
        <v>19.398969044771391</v>
      </c>
      <c r="IF2028" s="9">
        <f t="shared" si="22"/>
        <v>24.5218270118684</v>
      </c>
      <c r="IG2028" s="9">
        <f t="shared" si="19"/>
        <v>300.65999999999934</v>
      </c>
      <c r="IH2028" s="9">
        <f t="shared" si="20"/>
        <v>49.043654023736799</v>
      </c>
    </row>
    <row r="2029" spans="233:242">
      <c r="HY2029" s="11">
        <f t="shared" si="21"/>
        <v>2.0042302201868401</v>
      </c>
      <c r="HZ2029" s="6"/>
      <c r="IA2029" s="6"/>
      <c r="IB2029" s="9">
        <f t="shared" si="15"/>
        <v>30.0634533028026</v>
      </c>
      <c r="IC2029" s="9">
        <f t="shared" si="16"/>
        <v>10.317000000000071</v>
      </c>
      <c r="ID2029" s="9">
        <f t="shared" si="17"/>
        <v>15</v>
      </c>
      <c r="IE2029" s="9">
        <f t="shared" si="18"/>
        <v>19.641456157831033</v>
      </c>
      <c r="IF2029" s="9">
        <f t="shared" si="22"/>
        <v>24.71410123795722</v>
      </c>
      <c r="IG2029" s="9">
        <f t="shared" si="19"/>
        <v>305.3933999999993</v>
      </c>
      <c r="IH2029" s="9">
        <f t="shared" si="20"/>
        <v>49.428202475914439</v>
      </c>
    </row>
    <row r="2030" spans="233:242">
      <c r="HY2030" s="11">
        <f t="shared" si="21"/>
        <v>2.0289738031521098</v>
      </c>
      <c r="HZ2030" s="6"/>
      <c r="IA2030" s="6"/>
      <c r="IB2030" s="9">
        <f t="shared" si="15"/>
        <v>30.434607047281649</v>
      </c>
      <c r="IC2030" s="9">
        <f t="shared" si="16"/>
        <v>9.8280000000000669</v>
      </c>
      <c r="ID2030" s="9">
        <f t="shared" si="17"/>
        <v>15</v>
      </c>
      <c r="IE2030" s="9">
        <f t="shared" si="18"/>
        <v>19.883943270890679</v>
      </c>
      <c r="IF2030" s="9">
        <f t="shared" si="22"/>
        <v>24.907251956006682</v>
      </c>
      <c r="IG2030" s="9">
        <f t="shared" si="19"/>
        <v>310.18559999999934</v>
      </c>
      <c r="IH2030" s="9">
        <f t="shared" si="20"/>
        <v>49.814503912013365</v>
      </c>
    </row>
    <row r="2031" spans="233:242">
      <c r="HY2031" s="11">
        <f t="shared" si="21"/>
        <v>2.0537173861173796</v>
      </c>
      <c r="HZ2031" s="6"/>
      <c r="IA2031" s="6"/>
      <c r="IB2031" s="9">
        <f t="shared" si="15"/>
        <v>30.805760791760694</v>
      </c>
      <c r="IC2031" s="9">
        <f t="shared" si="16"/>
        <v>9.3330000000000695</v>
      </c>
      <c r="ID2031" s="9">
        <f t="shared" si="17"/>
        <v>15</v>
      </c>
      <c r="IE2031" s="9">
        <f t="shared" si="18"/>
        <v>20.126430383950321</v>
      </c>
      <c r="IF2031" s="9">
        <f t="shared" si="22"/>
        <v>25.101258932571465</v>
      </c>
      <c r="IG2031" s="9">
        <f t="shared" si="19"/>
        <v>315.0365999999994</v>
      </c>
      <c r="IH2031" s="9">
        <f t="shared" si="20"/>
        <v>50.20251786514293</v>
      </c>
    </row>
    <row r="2032" spans="233:242">
      <c r="HY2032" s="11">
        <f t="shared" si="21"/>
        <v>2.0784609690826494</v>
      </c>
      <c r="HZ2032" s="6"/>
      <c r="IA2032" s="6"/>
      <c r="IB2032" s="9">
        <f t="shared" si="15"/>
        <v>31.176914536239742</v>
      </c>
      <c r="IC2032" s="9">
        <f t="shared" si="16"/>
        <v>8.8320000000000682</v>
      </c>
      <c r="ID2032" s="9">
        <f t="shared" si="17"/>
        <v>15</v>
      </c>
      <c r="IE2032" s="9">
        <f t="shared" si="18"/>
        <v>20.368917497009967</v>
      </c>
      <c r="IF2032" s="9">
        <f t="shared" si="22"/>
        <v>25.296102466585612</v>
      </c>
      <c r="IG2032" s="9">
        <f t="shared" si="19"/>
        <v>319.94639999999936</v>
      </c>
      <c r="IH2032" s="9">
        <f t="shared" si="20"/>
        <v>50.592204933171224</v>
      </c>
    </row>
    <row r="2033" spans="233:242">
      <c r="HY2033" s="11">
        <f t="shared" si="21"/>
        <v>2.1032045520479192</v>
      </c>
      <c r="HZ2033" s="6"/>
      <c r="IA2033" s="6"/>
      <c r="IB2033" s="9">
        <f t="shared" si="15"/>
        <v>31.548068280718788</v>
      </c>
      <c r="IC2033" s="9">
        <f t="shared" si="16"/>
        <v>8.3250000000000668</v>
      </c>
      <c r="ID2033" s="9">
        <f t="shared" si="17"/>
        <v>15</v>
      </c>
      <c r="IE2033" s="9">
        <f t="shared" si="18"/>
        <v>20.611404610069609</v>
      </c>
      <c r="IF2033" s="9">
        <f t="shared" si="22"/>
        <v>25.491763375647412</v>
      </c>
      <c r="IG2033" s="9">
        <f t="shared" si="19"/>
        <v>324.9149999999994</v>
      </c>
      <c r="IH2033" s="9">
        <f t="shared" si="20"/>
        <v>50.983526751294825</v>
      </c>
    </row>
    <row r="2034" spans="233:242">
      <c r="HY2034" s="11">
        <f t="shared" si="21"/>
        <v>2.127948135013189</v>
      </c>
      <c r="HZ2034" s="6"/>
      <c r="IA2034" s="6"/>
      <c r="IB2034" s="9">
        <f t="shared" si="15"/>
        <v>31.919222025197836</v>
      </c>
      <c r="IC2034" s="9">
        <f t="shared" si="16"/>
        <v>7.8120000000000616</v>
      </c>
      <c r="ID2034" s="9">
        <f t="shared" si="17"/>
        <v>15</v>
      </c>
      <c r="IE2034" s="9">
        <f t="shared" si="18"/>
        <v>20.853891723129255</v>
      </c>
      <c r="IF2034" s="9">
        <f t="shared" si="22"/>
        <v>25.688222982526426</v>
      </c>
      <c r="IG2034" s="9">
        <f t="shared" si="19"/>
        <v>329.94239999999945</v>
      </c>
      <c r="IH2034" s="9">
        <f t="shared" si="20"/>
        <v>51.376445965052852</v>
      </c>
    </row>
    <row r="2035" spans="233:242">
      <c r="HY2035" s="11">
        <f t="shared" si="21"/>
        <v>2.1526917179784588</v>
      </c>
      <c r="HZ2035" s="6"/>
      <c r="IA2035" s="6"/>
      <c r="IB2035" s="9">
        <f t="shared" si="15"/>
        <v>32.290375769676885</v>
      </c>
      <c r="IC2035" s="9">
        <f t="shared" si="16"/>
        <v>7.2930000000000632</v>
      </c>
      <c r="ID2035" s="9">
        <f t="shared" si="17"/>
        <v>15</v>
      </c>
      <c r="IE2035" s="9">
        <f t="shared" si="18"/>
        <v>21.096378836188897</v>
      </c>
      <c r="IF2035" s="9">
        <f t="shared" si="22"/>
        <v>25.88546310190333</v>
      </c>
      <c r="IG2035" s="9">
        <f t="shared" si="19"/>
        <v>335.02859999999936</v>
      </c>
      <c r="IH2035" s="9">
        <f t="shared" si="20"/>
        <v>51.77092620380666</v>
      </c>
    </row>
    <row r="2036" spans="233:242">
      <c r="HY2036" s="11">
        <f t="shared" si="21"/>
        <v>2.1774353009437286</v>
      </c>
      <c r="HZ2036" s="6"/>
      <c r="IA2036" s="6"/>
      <c r="IB2036" s="9">
        <f t="shared" si="15"/>
        <v>32.66152951415593</v>
      </c>
      <c r="IC2036" s="9">
        <f t="shared" si="16"/>
        <v>6.7680000000000575</v>
      </c>
      <c r="ID2036" s="9">
        <f t="shared" si="17"/>
        <v>15</v>
      </c>
      <c r="IE2036" s="9">
        <f t="shared" si="18"/>
        <v>21.338865949248543</v>
      </c>
      <c r="IF2036" s="9">
        <f t="shared" si="22"/>
        <v>26.083466027351481</v>
      </c>
      <c r="IG2036" s="9">
        <f t="shared" si="19"/>
        <v>340.1735999999994</v>
      </c>
      <c r="IH2036" s="9">
        <f t="shared" si="20"/>
        <v>52.166932054702961</v>
      </c>
    </row>
    <row r="2037" spans="233:242">
      <c r="HY2037" s="11">
        <f t="shared" si="21"/>
        <v>2.2021788839089984</v>
      </c>
      <c r="HZ2037" s="6"/>
      <c r="IA2037" s="6"/>
      <c r="IB2037" s="9">
        <f t="shared" si="15"/>
        <v>33.032683258634975</v>
      </c>
      <c r="IC2037" s="9">
        <f t="shared" si="16"/>
        <v>6.2370000000000587</v>
      </c>
      <c r="ID2037" s="9">
        <f t="shared" si="17"/>
        <v>15</v>
      </c>
      <c r="IE2037" s="9">
        <f t="shared" si="18"/>
        <v>21.581353062308185</v>
      </c>
      <c r="IF2037" s="9">
        <f t="shared" si="22"/>
        <v>26.282214518567475</v>
      </c>
      <c r="IG2037" s="9">
        <f t="shared" si="19"/>
        <v>345.37739999999951</v>
      </c>
      <c r="IH2037" s="9">
        <f t="shared" si="20"/>
        <v>52.56442903713495</v>
      </c>
    </row>
    <row r="2038" spans="233:242">
      <c r="HY2038" s="11">
        <f t="shared" si="21"/>
        <v>2.2269224668742682</v>
      </c>
      <c r="HZ2038" s="6"/>
      <c r="IA2038" s="6"/>
      <c r="IB2038" s="9">
        <f t="shared" si="15"/>
        <v>33.40383700311402</v>
      </c>
      <c r="IC2038" s="9">
        <f t="shared" si="16"/>
        <v>5.7000000000000561</v>
      </c>
      <c r="ID2038" s="9">
        <f t="shared" si="17"/>
        <v>15</v>
      </c>
      <c r="IE2038" s="9">
        <f t="shared" si="18"/>
        <v>21.823840175367831</v>
      </c>
      <c r="IF2038" s="9">
        <f t="shared" si="22"/>
        <v>26.481691788856676</v>
      </c>
      <c r="IG2038" s="9">
        <f t="shared" si="19"/>
        <v>350.63999999999953</v>
      </c>
      <c r="IH2038" s="9">
        <f t="shared" si="20"/>
        <v>52.963383577713351</v>
      </c>
    </row>
    <row r="2039" spans="233:242">
      <c r="HY2039" s="11">
        <f t="shared" si="21"/>
        <v>2.251666049839538</v>
      </c>
      <c r="HZ2039" s="6"/>
      <c r="IA2039" s="6"/>
      <c r="IB2039" s="9">
        <f t="shared" si="15"/>
        <v>33.774990747593073</v>
      </c>
      <c r="IC2039" s="9">
        <f t="shared" si="16"/>
        <v>5.1570000000000533</v>
      </c>
      <c r="ID2039" s="9">
        <f t="shared" si="17"/>
        <v>15</v>
      </c>
      <c r="IE2039" s="9">
        <f t="shared" si="18"/>
        <v>22.066327288427473</v>
      </c>
      <c r="IF2039" s="9">
        <f t="shared" si="22"/>
        <v>26.681881492878251</v>
      </c>
      <c r="IG2039" s="9">
        <f t="shared" si="19"/>
        <v>355.96139999999946</v>
      </c>
      <c r="IH2039" s="9">
        <f t="shared" si="20"/>
        <v>53.363762985756502</v>
      </c>
    </row>
    <row r="2040" spans="233:242">
      <c r="HY2040" s="11">
        <f t="shared" si="21"/>
        <v>2.2764096328048078</v>
      </c>
      <c r="HZ2040" s="6"/>
      <c r="IA2040" s="6"/>
      <c r="IB2040" s="9">
        <f t="shared" si="15"/>
        <v>34.146144492072118</v>
      </c>
      <c r="IC2040" s="9">
        <f t="shared" si="16"/>
        <v>4.6080000000000503</v>
      </c>
      <c r="ID2040" s="9">
        <f t="shared" si="17"/>
        <v>15</v>
      </c>
      <c r="IE2040" s="9">
        <f t="shared" si="18"/>
        <v>22.308814401487119</v>
      </c>
      <c r="IF2040" s="9">
        <f t="shared" si="22"/>
        <v>26.882767714653173</v>
      </c>
      <c r="IG2040" s="9">
        <f t="shared" si="19"/>
        <v>361.34159999999952</v>
      </c>
      <c r="IH2040" s="9">
        <f t="shared" si="20"/>
        <v>53.765535429306347</v>
      </c>
    </row>
    <row r="2041" spans="233:242">
      <c r="HY2041" s="11">
        <f t="shared" si="21"/>
        <v>2.3011532157700776</v>
      </c>
      <c r="HZ2041" s="6"/>
      <c r="IA2041" s="6"/>
      <c r="IB2041" s="9">
        <f t="shared" si="15"/>
        <v>34.517298236551163</v>
      </c>
      <c r="IC2041" s="9">
        <f t="shared" si="16"/>
        <v>4.053000000000047</v>
      </c>
      <c r="ID2041" s="9">
        <f t="shared" si="17"/>
        <v>15</v>
      </c>
      <c r="IE2041" s="9">
        <f t="shared" si="18"/>
        <v>22.551301514546761</v>
      </c>
      <c r="IF2041" s="9">
        <f t="shared" si="22"/>
        <v>27.084334955837463</v>
      </c>
      <c r="IG2041" s="9">
        <f t="shared" si="19"/>
        <v>366.78059999999954</v>
      </c>
      <c r="IH2041" s="9">
        <f t="shared" si="20"/>
        <v>54.168669911674925</v>
      </c>
    </row>
    <row r="2042" spans="233:242">
      <c r="HY2042" s="11">
        <f t="shared" si="21"/>
        <v>2.3258967987353474</v>
      </c>
      <c r="HZ2042" s="6"/>
      <c r="IA2042" s="6"/>
      <c r="IB2042" s="9">
        <f t="shared" si="15"/>
        <v>34.888451981030208</v>
      </c>
      <c r="IC2042" s="9">
        <f t="shared" si="16"/>
        <v>3.4920000000000471</v>
      </c>
      <c r="ID2042" s="9">
        <f t="shared" si="17"/>
        <v>15</v>
      </c>
      <c r="IE2042" s="9">
        <f t="shared" si="18"/>
        <v>22.793788627606407</v>
      </c>
      <c r="IF2042" s="9">
        <f t="shared" si="22"/>
        <v>27.28656812426215</v>
      </c>
      <c r="IG2042" s="9">
        <f t="shared" si="19"/>
        <v>372.27839999999964</v>
      </c>
      <c r="IH2042" s="9">
        <f t="shared" si="20"/>
        <v>54.5731362485243</v>
      </c>
    </row>
    <row r="2043" spans="233:242">
      <c r="HY2043" s="11">
        <f t="shared" si="21"/>
        <v>2.3506403817006172</v>
      </c>
      <c r="HZ2043" s="6"/>
      <c r="IA2043" s="6"/>
      <c r="IB2043" s="9">
        <f t="shared" si="15"/>
        <v>35.25960572550926</v>
      </c>
      <c r="IC2043" s="9">
        <f t="shared" si="16"/>
        <v>2.9250000000000433</v>
      </c>
      <c r="ID2043" s="9">
        <f t="shared" si="17"/>
        <v>15</v>
      </c>
      <c r="IE2043" s="9">
        <f t="shared" si="18"/>
        <v>23.036275740666049</v>
      </c>
      <c r="IF2043" s="9">
        <f t="shared" si="22"/>
        <v>27.489452522740411</v>
      </c>
      <c r="IG2043" s="9">
        <f t="shared" si="19"/>
        <v>377.83499999999958</v>
      </c>
      <c r="IH2043" s="9">
        <f t="shared" si="20"/>
        <v>54.978905045480822</v>
      </c>
    </row>
    <row r="2044" spans="233:242">
      <c r="HY2044" s="11">
        <f t="shared" si="21"/>
        <v>2.375383964665887</v>
      </c>
      <c r="HZ2044" s="6"/>
      <c r="IA2044" s="6"/>
      <c r="IB2044" s="9">
        <f t="shared" si="15"/>
        <v>35.630759469988305</v>
      </c>
      <c r="IC2044" s="9">
        <f t="shared" si="16"/>
        <v>2.3520000000000394</v>
      </c>
      <c r="ID2044" s="9">
        <f t="shared" si="17"/>
        <v>15</v>
      </c>
      <c r="IE2044" s="9">
        <f t="shared" si="18"/>
        <v>23.278762853725695</v>
      </c>
      <c r="IF2044" s="9">
        <f t="shared" si="22"/>
        <v>27.692973838141675</v>
      </c>
      <c r="IG2044" s="9">
        <f t="shared" ref="IG2044:IG2048" si="23">0.5*IF2044^$Z$46</f>
        <v>383.45039999999966</v>
      </c>
      <c r="IH2044" s="9">
        <f t="shared" si="20"/>
        <v>55.385947676283351</v>
      </c>
    </row>
    <row r="2045" spans="233:242">
      <c r="HY2045" s="11">
        <f t="shared" si="21"/>
        <v>2.4001275476311568</v>
      </c>
      <c r="HZ2045" s="6"/>
      <c r="IA2045" s="6"/>
      <c r="IB2045" s="9">
        <f t="shared" si="15"/>
        <v>36.001913214467351</v>
      </c>
      <c r="IC2045" s="9">
        <f t="shared" si="16"/>
        <v>1.7730000000000388</v>
      </c>
      <c r="ID2045" s="9">
        <f t="shared" si="17"/>
        <v>15</v>
      </c>
      <c r="IE2045" s="9">
        <f t="shared" si="18"/>
        <v>23.521249966785337</v>
      </c>
      <c r="IF2045" s="9">
        <f t="shared" si="22"/>
        <v>27.897118130731698</v>
      </c>
      <c r="IG2045" s="9">
        <f t="shared" si="23"/>
        <v>389.12459999999965</v>
      </c>
      <c r="IH2045" s="9">
        <f t="shared" si="20"/>
        <v>55.794236261463396</v>
      </c>
    </row>
    <row r="2046" spans="233:242">
      <c r="HY2046" s="11">
        <f t="shared" si="21"/>
        <v>2.4248711305964266</v>
      </c>
      <c r="HZ2046" s="6"/>
      <c r="IA2046" s="6"/>
      <c r="IB2046" s="9">
        <f t="shared" si="15"/>
        <v>36.373066958946396</v>
      </c>
      <c r="IC2046" s="9">
        <f t="shared" si="16"/>
        <v>1.1880000000000379</v>
      </c>
      <c r="ID2046" s="9">
        <f t="shared" si="17"/>
        <v>15</v>
      </c>
      <c r="IE2046" s="9">
        <f t="shared" si="18"/>
        <v>23.763737079844983</v>
      </c>
      <c r="IF2046" s="9">
        <f t="shared" si="22"/>
        <v>28.101871823777138</v>
      </c>
      <c r="IG2046" s="9">
        <f t="shared" si="23"/>
        <v>394.85759999999971</v>
      </c>
      <c r="IH2046" s="9">
        <f t="shared" si="20"/>
        <v>56.203743647554276</v>
      </c>
    </row>
    <row r="2047" spans="233:242">
      <c r="HY2047" s="11">
        <f t="shared" si="21"/>
        <v>2.4496147135616964</v>
      </c>
      <c r="HZ2047" s="6"/>
      <c r="IA2047" s="6"/>
      <c r="IB2047" s="9">
        <f t="shared" si="15"/>
        <v>36.744220703425448</v>
      </c>
      <c r="IC2047" s="9">
        <f t="shared" si="16"/>
        <v>0.59700000000003328</v>
      </c>
      <c r="ID2047" s="9">
        <f t="shared" si="17"/>
        <v>15</v>
      </c>
      <c r="IE2047" s="9">
        <f t="shared" si="18"/>
        <v>24.006224192904625</v>
      </c>
      <c r="IF2047" s="9">
        <f t="shared" si="22"/>
        <v>28.30722169341243</v>
      </c>
      <c r="IG2047" s="9">
        <f t="shared" si="23"/>
        <v>400.64939999999962</v>
      </c>
      <c r="IH2047" s="9">
        <f t="shared" si="20"/>
        <v>56.61444338682486</v>
      </c>
    </row>
    <row r="2048" spans="233:242">
      <c r="HY2048" s="11">
        <f t="shared" si="21"/>
        <v>2.4743582965269661</v>
      </c>
      <c r="HZ2048" s="6"/>
      <c r="IA2048" s="6"/>
      <c r="IB2048" s="9">
        <f t="shared" si="15"/>
        <v>37.115374447904493</v>
      </c>
      <c r="IC2048" s="9">
        <f t="shared" si="16"/>
        <v>3.5527136788005009E-14</v>
      </c>
      <c r="ID2048" s="9">
        <f t="shared" si="17"/>
        <v>15</v>
      </c>
      <c r="IE2048" s="9">
        <f t="shared" si="18"/>
        <v>24.248711305964271</v>
      </c>
      <c r="IF2048" s="9">
        <f t="shared" si="22"/>
        <v>28.513154858766494</v>
      </c>
      <c r="IG2048" s="9">
        <f t="shared" si="23"/>
        <v>406.49999999999966</v>
      </c>
      <c r="IH2048" s="9">
        <f t="shared" si="20"/>
        <v>57.026309717532989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Wykresy</vt:lpstr>
      </vt:variant>
      <vt:variant>
        <vt:i4>9</vt:i4>
      </vt:variant>
    </vt:vector>
  </HeadingPairs>
  <TitlesOfParts>
    <vt:vector size="10" baseType="lpstr">
      <vt:lpstr>dane</vt:lpstr>
      <vt:lpstr>x(t)</vt:lpstr>
      <vt:lpstr>y(t)</vt:lpstr>
      <vt:lpstr>y(x)</vt:lpstr>
      <vt:lpstr>pusty y(x)</vt:lpstr>
      <vt:lpstr>vx(t)</vt:lpstr>
      <vt:lpstr>vy(t)</vt:lpstr>
      <vt:lpstr>v(t)</vt:lpstr>
      <vt:lpstr>Ek(t)</vt:lpstr>
      <vt:lpstr>p(t)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 Gabała</dc:creator>
  <cp:lastModifiedBy>Marek Gabała</cp:lastModifiedBy>
  <dcterms:created xsi:type="dcterms:W3CDTF">2022-01-05T08:17:58Z</dcterms:created>
  <dcterms:modified xsi:type="dcterms:W3CDTF">2022-01-05T17:08:15Z</dcterms:modified>
</cp:coreProperties>
</file>