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0.1 Blog\Posty\12. Automat - Analiza wykresu zależności v(t)\"/>
    </mc:Choice>
  </mc:AlternateContent>
  <xr:revisionPtr revIDLastSave="0" documentId="13_ncr:1_{17DC3876-E355-4B45-B686-A1CFC0562918}" xr6:coauthVersionLast="47" xr6:coauthVersionMax="47" xr10:uidLastSave="{00000000-0000-0000-0000-000000000000}"/>
  <bookViews>
    <workbookView xWindow="1980" yWindow="-108" windowWidth="21168" windowHeight="13176" xr2:uid="{1CC5041C-BE92-44A0-8C2B-2643D05F94B8}"/>
  </bookViews>
  <sheets>
    <sheet name="dane" sheetId="1" r:id="rId1"/>
    <sheet name="odpowiedzi do skopiowani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2" l="1"/>
  <c r="F4" i="2"/>
  <c r="F10" i="2"/>
  <c r="D8" i="1"/>
  <c r="D21" i="1"/>
  <c r="E5" i="2" s="1"/>
  <c r="C21" i="1"/>
  <c r="E21" i="1" s="1"/>
  <c r="F5" i="2" s="1"/>
  <c r="E14" i="1"/>
  <c r="D14" i="1"/>
  <c r="E11" i="1"/>
  <c r="D11" i="1"/>
  <c r="E8" i="1"/>
  <c r="D24" i="1" s="1"/>
  <c r="E6" i="2" s="1"/>
  <c r="D5" i="2" l="1"/>
  <c r="C30" i="1"/>
  <c r="D27" i="1"/>
  <c r="E7" i="2" s="1"/>
  <c r="D30" i="1"/>
  <c r="E8" i="2" s="1"/>
  <c r="C24" i="1"/>
  <c r="C27" i="1"/>
  <c r="E24" i="1" l="1"/>
  <c r="F6" i="2" s="1"/>
  <c r="D6" i="2"/>
  <c r="E30" i="1"/>
  <c r="F8" i="2" s="1"/>
  <c r="D8" i="2"/>
  <c r="E27" i="1"/>
  <c r="F7" i="2" s="1"/>
  <c r="D7" i="2"/>
  <c r="I20" i="1"/>
  <c r="I22" i="1" l="1"/>
  <c r="E12" i="2" s="1"/>
  <c r="E10" i="2"/>
</calcChain>
</file>

<file path=xl/sharedStrings.xml><?xml version="1.0" encoding="utf-8"?>
<sst xmlns="http://schemas.openxmlformats.org/spreadsheetml/2006/main" count="32" uniqueCount="20">
  <si>
    <t>etap 1</t>
  </si>
  <si>
    <t>s, m</t>
  </si>
  <si>
    <t>etap 2</t>
  </si>
  <si>
    <t>etap 3</t>
  </si>
  <si>
    <t>etap 4</t>
  </si>
  <si>
    <t>droga całkowita, m</t>
  </si>
  <si>
    <t>szybkość średnia, m/s</t>
  </si>
  <si>
    <t>t,s</t>
  </si>
  <si>
    <t>v, m/s</t>
  </si>
  <si>
    <t>rodzaj ruchu</t>
  </si>
  <si>
    <t>m</t>
  </si>
  <si>
    <r>
      <t>ms</t>
    </r>
    <r>
      <rPr>
        <vertAlign val="superscript"/>
        <sz val="11"/>
        <color theme="1"/>
        <rFont val="Calibri"/>
        <family val="2"/>
        <charset val="238"/>
        <scheme val="minor"/>
      </rPr>
      <t>-1</t>
    </r>
  </si>
  <si>
    <r>
      <t>a, ms</t>
    </r>
    <r>
      <rPr>
        <b/>
        <vertAlign val="superscript"/>
        <sz val="11"/>
        <color theme="1"/>
        <rFont val="Calibri"/>
        <family val="2"/>
        <charset val="238"/>
        <scheme val="minor"/>
      </rPr>
      <t>-2</t>
    </r>
  </si>
  <si>
    <t>droga całkowita</t>
  </si>
  <si>
    <t>etap1</t>
  </si>
  <si>
    <t>szybkość średnia</t>
  </si>
  <si>
    <t xml:space="preserve"> Odpowiedzi</t>
  </si>
  <si>
    <t xml:space="preserve"> </t>
  </si>
  <si>
    <r>
      <t>a, ms</t>
    </r>
    <r>
      <rPr>
        <vertAlign val="superscript"/>
        <sz val="14"/>
        <color theme="1"/>
        <rFont val="Calibri"/>
        <family val="2"/>
        <charset val="238"/>
        <scheme val="minor"/>
      </rPr>
      <t>-2</t>
    </r>
  </si>
  <si>
    <r>
      <t>ms</t>
    </r>
    <r>
      <rPr>
        <vertAlign val="superscript"/>
        <sz val="12"/>
        <color theme="1"/>
        <rFont val="Calibri"/>
        <family val="2"/>
        <charset val="238"/>
        <scheme val="minor"/>
      </rPr>
      <t>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</si>
</sst>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b/>
      <vertAlign val="superscript"/>
      <sz val="11"/>
      <color theme="1"/>
      <name val="Calibri"/>
      <family val="2"/>
      <charset val="238"/>
      <scheme val="minor"/>
    </font>
    <font>
      <vertAlign val="superscript"/>
      <sz val="14"/>
      <color theme="1"/>
      <name val="Calibri"/>
      <family val="2"/>
      <charset val="238"/>
      <scheme val="minor"/>
    </font>
    <font>
      <vertAlign val="superscript"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2" fontId="2" fillId="0" borderId="5" xfId="0" applyNumberFormat="1" applyFont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2" fontId="2" fillId="0" borderId="0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0" fillId="0" borderId="0" xfId="0" applyBorder="1"/>
    <xf numFmtId="164" fontId="2" fillId="0" borderId="9" xfId="0" applyNumberFormat="1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etap 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dane!$D$5:$D$6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xVal>
          <c:yVal>
            <c:numRef>
              <c:f>dane!$E$5:$E$6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4B-4FB5-ACA1-937F345EB52D}"/>
            </c:ext>
          </c:extLst>
        </c:ser>
        <c:ser>
          <c:idx val="1"/>
          <c:order val="1"/>
          <c:tx>
            <c:v>etap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rgbClr val="0070C0"/>
                </a:solidFill>
              </a:ln>
              <a:effectLst/>
            </c:spPr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dane!$D$8:$D$9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xVal>
          <c:yVal>
            <c:numRef>
              <c:f>dane!$E$8:$E$9</c:f>
              <c:numCache>
                <c:formatCode>General</c:formatCode>
                <c:ptCount val="2"/>
                <c:pt idx="0">
                  <c:v>5</c:v>
                </c:pt>
                <c:pt idx="1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64B-4FB5-ACA1-937F345EB52D}"/>
            </c:ext>
          </c:extLst>
        </c:ser>
        <c:ser>
          <c:idx val="2"/>
          <c:order val="2"/>
          <c:tx>
            <c:v>etap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dane!$D$11:$D$12</c:f>
              <c:numCache>
                <c:formatCode>General</c:formatCode>
                <c:ptCount val="2"/>
                <c:pt idx="0">
                  <c:v>8</c:v>
                </c:pt>
                <c:pt idx="1">
                  <c:v>15.6</c:v>
                </c:pt>
              </c:numCache>
            </c:numRef>
          </c:xVal>
          <c:yVal>
            <c:numRef>
              <c:f>dane!$E$11:$E$12</c:f>
              <c:numCache>
                <c:formatCode>General</c:formatCode>
                <c:ptCount val="2"/>
                <c:pt idx="0">
                  <c:v>10</c:v>
                </c:pt>
                <c:pt idx="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64B-4FB5-ACA1-937F345EB52D}"/>
            </c:ext>
          </c:extLst>
        </c:ser>
        <c:ser>
          <c:idx val="3"/>
          <c:order val="3"/>
          <c:tx>
            <c:v>etap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trendline>
            <c:spPr>
              <a:ln w="25400" cap="rnd">
                <a:solidFill>
                  <a:srgbClr val="0070C0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dane!$D$14:$D$15</c:f>
              <c:numCache>
                <c:formatCode>General</c:formatCode>
                <c:ptCount val="2"/>
                <c:pt idx="0">
                  <c:v>15.6</c:v>
                </c:pt>
                <c:pt idx="1">
                  <c:v>25</c:v>
                </c:pt>
              </c:numCache>
            </c:numRef>
          </c:xVal>
          <c:yVal>
            <c:numRef>
              <c:f>dane!$E$14:$E$15</c:f>
              <c:numCache>
                <c:formatCode>General</c:formatCode>
                <c:ptCount val="2"/>
                <c:pt idx="0">
                  <c:v>3</c:v>
                </c:pt>
                <c:pt idx="1">
                  <c:v>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B64B-4FB5-ACA1-937F345EB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7521744"/>
        <c:axId val="1417522160"/>
      </c:scatterChart>
      <c:valAx>
        <c:axId val="1417521744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czas</a:t>
                </a:r>
                <a:r>
                  <a:rPr lang="pl-PL" sz="1600" baseline="0"/>
                  <a:t> t,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87292667200719032"/>
              <c:y val="0.935389084348702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17522160"/>
        <c:crosses val="autoZero"/>
        <c:crossBetween val="midCat"/>
        <c:majorUnit val="2"/>
      </c:valAx>
      <c:valAx>
        <c:axId val="1417522160"/>
        <c:scaling>
          <c:orientation val="minMax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szybkość</a:t>
                </a:r>
                <a:r>
                  <a:rPr lang="pl-PL" sz="1600" baseline="0"/>
                  <a:t>  </a:t>
                </a:r>
                <a:r>
                  <a:rPr lang="pl-PL" sz="1600"/>
                  <a:t>v, ms</a:t>
                </a:r>
                <a:r>
                  <a:rPr lang="pl-PL" sz="1600" baseline="30000"/>
                  <a:t>-1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6.6170388751033912E-3"/>
              <c:y val="2.821620670062279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175217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389740</xdr:colOff>
      <xdr:row>2</xdr:row>
      <xdr:rowOff>13000</xdr:rowOff>
    </xdr:from>
    <xdr:to>
      <xdr:col>23</xdr:col>
      <xdr:colOff>142090</xdr:colOff>
      <xdr:row>31</xdr:row>
      <xdr:rowOff>28239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8EAD06AF-2BFD-44E3-AB7C-B4031C936B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2E37-3C8A-4184-872F-2D81371A08F7}">
  <dimension ref="B4:J36"/>
  <sheetViews>
    <sheetView showGridLines="0" tabSelected="1" topLeftCell="A5" zoomScale="85" zoomScaleNormal="85" workbookViewId="0">
      <selection activeCell="J22" sqref="J22"/>
    </sheetView>
  </sheetViews>
  <sheetFormatPr defaultRowHeight="14.4" x14ac:dyDescent="0.3"/>
  <cols>
    <col min="1" max="1" width="4.6640625" customWidth="1"/>
    <col min="2" max="2" width="8.6640625" customWidth="1"/>
    <col min="3" max="3" width="15" customWidth="1"/>
    <col min="4" max="4" width="8.44140625" style="1" customWidth="1"/>
    <col min="5" max="5" width="27.44140625" style="1" customWidth="1"/>
    <col min="6" max="6" width="2.109375" style="14" customWidth="1"/>
    <col min="7" max="7" width="22.109375" customWidth="1"/>
    <col min="8" max="8" width="0.88671875" customWidth="1"/>
    <col min="10" max="10" width="6" customWidth="1"/>
    <col min="11" max="11" width="1.21875" customWidth="1"/>
  </cols>
  <sheetData>
    <row r="4" spans="3:6" ht="18" x14ac:dyDescent="0.35">
      <c r="C4" s="7"/>
      <c r="D4" s="8" t="s">
        <v>7</v>
      </c>
      <c r="E4" s="8" t="s">
        <v>8</v>
      </c>
      <c r="F4" s="10"/>
    </row>
    <row r="5" spans="3:6" ht="18" x14ac:dyDescent="0.35">
      <c r="C5" s="7">
        <v>1</v>
      </c>
      <c r="D5" s="9">
        <v>0</v>
      </c>
      <c r="E5" s="9">
        <v>5</v>
      </c>
      <c r="F5" s="10"/>
    </row>
    <row r="6" spans="3:6" ht="18" x14ac:dyDescent="0.35">
      <c r="C6" s="7"/>
      <c r="D6" s="9">
        <v>6</v>
      </c>
      <c r="E6" s="9">
        <v>5</v>
      </c>
      <c r="F6" s="10"/>
    </row>
    <row r="7" spans="3:6" ht="18" x14ac:dyDescent="0.35">
      <c r="C7" s="7"/>
      <c r="D7" s="8"/>
      <c r="E7" s="8"/>
      <c r="F7" s="10"/>
    </row>
    <row r="8" spans="3:6" ht="18" x14ac:dyDescent="0.35">
      <c r="C8" s="7">
        <v>2</v>
      </c>
      <c r="D8" s="8">
        <f>D6</f>
        <v>6</v>
      </c>
      <c r="E8" s="8">
        <f>E6</f>
        <v>5</v>
      </c>
      <c r="F8" s="10"/>
    </row>
    <row r="9" spans="3:6" ht="18" x14ac:dyDescent="0.35">
      <c r="C9" s="7"/>
      <c r="D9" s="9">
        <v>8</v>
      </c>
      <c r="E9" s="9">
        <v>10</v>
      </c>
      <c r="F9" s="10"/>
    </row>
    <row r="10" spans="3:6" ht="18" x14ac:dyDescent="0.35">
      <c r="C10" s="7"/>
      <c r="D10" s="8"/>
      <c r="E10" s="8"/>
      <c r="F10" s="10"/>
    </row>
    <row r="11" spans="3:6" ht="18" x14ac:dyDescent="0.35">
      <c r="C11" s="7">
        <v>3</v>
      </c>
      <c r="D11" s="10">
        <f>D9</f>
        <v>8</v>
      </c>
      <c r="E11" s="10">
        <f>E9</f>
        <v>10</v>
      </c>
      <c r="F11" s="10"/>
    </row>
    <row r="12" spans="3:6" ht="18" x14ac:dyDescent="0.35">
      <c r="C12" s="7"/>
      <c r="D12" s="9">
        <v>15.6</v>
      </c>
      <c r="E12" s="9">
        <v>3</v>
      </c>
      <c r="F12" s="10"/>
    </row>
    <row r="13" spans="3:6" ht="18" x14ac:dyDescent="0.35">
      <c r="C13" s="7"/>
      <c r="D13" s="8"/>
      <c r="E13" s="8" t="s">
        <v>17</v>
      </c>
      <c r="F13" s="10"/>
    </row>
    <row r="14" spans="3:6" ht="18" x14ac:dyDescent="0.35">
      <c r="C14" s="7">
        <v>4</v>
      </c>
      <c r="D14" s="8">
        <f>D12</f>
        <v>15.6</v>
      </c>
      <c r="E14" s="8">
        <f>E12</f>
        <v>3</v>
      </c>
      <c r="F14" s="10"/>
    </row>
    <row r="15" spans="3:6" ht="18" x14ac:dyDescent="0.35">
      <c r="C15" s="7"/>
      <c r="D15" s="9">
        <v>25</v>
      </c>
      <c r="E15" s="9">
        <v>4</v>
      </c>
      <c r="F15" s="10"/>
    </row>
    <row r="20" spans="2:10" ht="19.8" x14ac:dyDescent="0.3">
      <c r="B20" s="4" t="s">
        <v>0</v>
      </c>
      <c r="C20" s="5" t="s">
        <v>18</v>
      </c>
      <c r="D20" s="5" t="s">
        <v>1</v>
      </c>
      <c r="E20" s="19" t="s">
        <v>9</v>
      </c>
      <c r="F20" s="13"/>
      <c r="G20" s="6" t="s">
        <v>5</v>
      </c>
      <c r="H20" s="20"/>
      <c r="I20" s="22">
        <f>SUM(D21,D24,D27,D30,)</f>
        <v>127.30000000000001</v>
      </c>
      <c r="J20" s="23" t="s">
        <v>10</v>
      </c>
    </row>
    <row r="21" spans="2:10" ht="18" x14ac:dyDescent="0.3">
      <c r="B21" s="3"/>
      <c r="C21" s="11">
        <f>(E6-E5)/(D6-D5)</f>
        <v>0</v>
      </c>
      <c r="D21" s="11">
        <f>0.5*(E5+E6)*(D6-D5)</f>
        <v>30</v>
      </c>
      <c r="E21" s="16" t="str">
        <f>IF(C21&gt;0,"jednostajnie przyspieszony",IF(C21=0,"jednostajny","jednostajnie opóźniony"))</f>
        <v>jednostajny</v>
      </c>
      <c r="F21" s="13"/>
      <c r="G21" s="21"/>
      <c r="H21" s="21"/>
      <c r="I21" s="21"/>
      <c r="J21" s="21"/>
    </row>
    <row r="22" spans="2:10" ht="18" x14ac:dyDescent="0.3">
      <c r="B22" s="17"/>
      <c r="C22" s="15"/>
      <c r="D22" s="15"/>
      <c r="E22" s="18"/>
      <c r="F22" s="13"/>
      <c r="G22" s="6" t="s">
        <v>6</v>
      </c>
      <c r="H22" s="20"/>
      <c r="I22" s="24">
        <f>I20/D15</f>
        <v>5.0920000000000005</v>
      </c>
      <c r="J22" s="23" t="s">
        <v>19</v>
      </c>
    </row>
    <row r="23" spans="2:10" ht="19.8" x14ac:dyDescent="0.3">
      <c r="B23" s="4" t="s">
        <v>2</v>
      </c>
      <c r="C23" s="5" t="s">
        <v>18</v>
      </c>
      <c r="D23" s="12" t="s">
        <v>1</v>
      </c>
      <c r="E23" s="19" t="s">
        <v>9</v>
      </c>
      <c r="F23" s="13"/>
    </row>
    <row r="24" spans="2:10" ht="18" x14ac:dyDescent="0.3">
      <c r="B24" s="3"/>
      <c r="C24" s="11">
        <f>(E9-E8)/(D9-D8)</f>
        <v>2.5</v>
      </c>
      <c r="D24" s="11">
        <f>0.5*(E8+E9)*(D9-D8)</f>
        <v>15</v>
      </c>
      <c r="E24" s="16" t="str">
        <f>IF(C24&gt;0,"jednostajnie przyspieszony",IF(C24=0,"jednostajny","jednostajnie opóźniony"))</f>
        <v>jednostajnie przyspieszony</v>
      </c>
      <c r="F24" s="13"/>
    </row>
    <row r="25" spans="2:10" ht="18" x14ac:dyDescent="0.3">
      <c r="B25" s="17"/>
      <c r="C25" s="15"/>
      <c r="D25" s="15"/>
      <c r="E25" s="18"/>
      <c r="F25" s="13"/>
    </row>
    <row r="26" spans="2:10" ht="19.8" x14ac:dyDescent="0.3">
      <c r="B26" s="4" t="s">
        <v>3</v>
      </c>
      <c r="C26" s="5" t="s">
        <v>18</v>
      </c>
      <c r="D26" s="12" t="s">
        <v>1</v>
      </c>
      <c r="E26" s="19" t="s">
        <v>9</v>
      </c>
      <c r="F26" s="13"/>
    </row>
    <row r="27" spans="2:10" ht="18" x14ac:dyDescent="0.3">
      <c r="B27" s="3"/>
      <c r="C27" s="11">
        <f>(E12-E11)/(D12-D11)</f>
        <v>-0.92105263157894746</v>
      </c>
      <c r="D27" s="11">
        <f>0.5*(E11+E12)*(D12-D11)</f>
        <v>49.4</v>
      </c>
      <c r="E27" s="16" t="str">
        <f>IF(C27&gt;0,"jednostajnie przyspieszony",IF(C27=0,"jednostajny","jednostajnie opóźniony"))</f>
        <v>jednostajnie opóźniony</v>
      </c>
      <c r="F27" s="13"/>
    </row>
    <row r="28" spans="2:10" ht="18" x14ac:dyDescent="0.3">
      <c r="B28" s="17"/>
      <c r="C28" s="15"/>
      <c r="D28" s="15"/>
      <c r="E28" s="18"/>
      <c r="F28" s="13"/>
    </row>
    <row r="29" spans="2:10" ht="19.8" x14ac:dyDescent="0.3">
      <c r="B29" s="4" t="s">
        <v>4</v>
      </c>
      <c r="C29" s="5" t="s">
        <v>18</v>
      </c>
      <c r="D29" s="12" t="s">
        <v>1</v>
      </c>
      <c r="E29" s="19" t="s">
        <v>9</v>
      </c>
      <c r="F29" s="13"/>
    </row>
    <row r="30" spans="2:10" ht="18" x14ac:dyDescent="0.3">
      <c r="B30" s="3"/>
      <c r="C30" s="11">
        <f>(E15-E14)/(D15-D14)</f>
        <v>0.10638297872340426</v>
      </c>
      <c r="D30" s="11">
        <f>0.5*(E14+E15)*(D15-D14)</f>
        <v>32.9</v>
      </c>
      <c r="E30" s="16" t="str">
        <f>IF(C30&gt;0,"jednostajnie przyspieszony",IF(C30=0,"jednostajny","jednostajnie opóźniony"))</f>
        <v>jednostajnie przyspieszony</v>
      </c>
      <c r="F30" s="13"/>
    </row>
    <row r="31" spans="2:10" x14ac:dyDescent="0.3">
      <c r="B31" s="2"/>
      <c r="C31" s="2"/>
      <c r="D31" s="2"/>
      <c r="E31" s="2"/>
      <c r="F31" s="13"/>
    </row>
    <row r="32" spans="2:10" x14ac:dyDescent="0.3">
      <c r="B32" s="2"/>
      <c r="C32" s="2"/>
      <c r="D32" s="2"/>
      <c r="E32" s="2"/>
      <c r="F32" s="13"/>
    </row>
    <row r="33" spans="2:6" x14ac:dyDescent="0.3">
      <c r="B33" s="2"/>
      <c r="C33" s="2"/>
      <c r="D33" s="2"/>
      <c r="E33" s="2"/>
      <c r="F33" s="13"/>
    </row>
    <row r="34" spans="2:6" x14ac:dyDescent="0.3">
      <c r="B34" s="2"/>
      <c r="C34" s="2"/>
      <c r="D34" s="2"/>
      <c r="E34" s="2"/>
      <c r="F34" s="13"/>
    </row>
    <row r="35" spans="2:6" x14ac:dyDescent="0.3">
      <c r="B35" s="2"/>
      <c r="C35" s="2"/>
      <c r="D35" s="2"/>
      <c r="E35" s="2"/>
      <c r="F35" s="13"/>
    </row>
    <row r="36" spans="2:6" x14ac:dyDescent="0.3">
      <c r="B36" s="2"/>
      <c r="C36" s="2"/>
      <c r="D36" s="2"/>
      <c r="E36" s="2"/>
      <c r="F36" s="1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536CA-8488-4CC1-9F55-728AA42213E4}">
  <dimension ref="C2:F12"/>
  <sheetViews>
    <sheetView showGridLines="0" workbookViewId="0">
      <selection activeCell="I9" sqref="I9"/>
    </sheetView>
  </sheetViews>
  <sheetFormatPr defaultRowHeight="14.4" x14ac:dyDescent="0.3"/>
  <cols>
    <col min="1" max="3" width="8.88671875" style="2"/>
    <col min="4" max="4" width="10.77734375" style="2" customWidth="1"/>
    <col min="5" max="5" width="8.88671875" style="2"/>
    <col min="6" max="6" width="27.33203125" style="2" customWidth="1"/>
    <col min="7" max="16384" width="8.88671875" style="2"/>
  </cols>
  <sheetData>
    <row r="2" spans="3:6" x14ac:dyDescent="0.3">
      <c r="C2" s="27" t="s">
        <v>16</v>
      </c>
    </row>
    <row r="4" spans="3:6" ht="16.2" x14ac:dyDescent="0.3">
      <c r="C4" s="25"/>
      <c r="D4" s="25" t="s">
        <v>12</v>
      </c>
      <c r="E4" s="25" t="str">
        <f>dane!D20</f>
        <v>s, m</v>
      </c>
      <c r="F4" s="25" t="str">
        <f>dane!E20</f>
        <v>rodzaj ruchu</v>
      </c>
    </row>
    <row r="5" spans="3:6" ht="24" customHeight="1" x14ac:dyDescent="0.3">
      <c r="C5" s="25" t="s">
        <v>14</v>
      </c>
      <c r="D5" s="29">
        <f>dane!C21</f>
        <v>0</v>
      </c>
      <c r="E5" s="29">
        <f>dane!D21</f>
        <v>30</v>
      </c>
      <c r="F5" s="30" t="str">
        <f>dane!E21</f>
        <v>jednostajny</v>
      </c>
    </row>
    <row r="6" spans="3:6" ht="24" customHeight="1" x14ac:dyDescent="0.3">
      <c r="C6" s="25" t="s">
        <v>2</v>
      </c>
      <c r="D6" s="29">
        <f>dane!C24</f>
        <v>2.5</v>
      </c>
      <c r="E6" s="29">
        <f>dane!D24</f>
        <v>15</v>
      </c>
      <c r="F6" s="30" t="str">
        <f>dane!E24</f>
        <v>jednostajnie przyspieszony</v>
      </c>
    </row>
    <row r="7" spans="3:6" ht="24" customHeight="1" x14ac:dyDescent="0.3">
      <c r="C7" s="25" t="s">
        <v>3</v>
      </c>
      <c r="D7" s="29">
        <f>dane!C27</f>
        <v>-0.92105263157894746</v>
      </c>
      <c r="E7" s="29">
        <f>dane!D27</f>
        <v>49.4</v>
      </c>
      <c r="F7" s="30" t="str">
        <f>dane!E27</f>
        <v>jednostajnie opóźniony</v>
      </c>
    </row>
    <row r="8" spans="3:6" ht="24" customHeight="1" x14ac:dyDescent="0.3">
      <c r="C8" s="25" t="s">
        <v>4</v>
      </c>
      <c r="D8" s="29">
        <f>dane!C30</f>
        <v>0.10638297872340426</v>
      </c>
      <c r="E8" s="29">
        <f>dane!D30</f>
        <v>32.9</v>
      </c>
      <c r="F8" s="30" t="str">
        <f>dane!E30</f>
        <v>jednostajnie przyspieszony</v>
      </c>
    </row>
    <row r="9" spans="3:6" x14ac:dyDescent="0.3">
      <c r="D9" s="26"/>
      <c r="E9" s="26"/>
    </row>
    <row r="10" spans="3:6" x14ac:dyDescent="0.3">
      <c r="C10" s="31" t="s">
        <v>13</v>
      </c>
      <c r="D10" s="31"/>
      <c r="E10" s="26">
        <f>dane!I20</f>
        <v>127.30000000000001</v>
      </c>
      <c r="F10" s="28" t="str">
        <f>dane!J20</f>
        <v>m</v>
      </c>
    </row>
    <row r="11" spans="3:6" ht="7.8" customHeight="1" x14ac:dyDescent="0.3">
      <c r="C11" s="27"/>
      <c r="D11" s="26"/>
      <c r="E11" s="26"/>
      <c r="F11" s="28"/>
    </row>
    <row r="12" spans="3:6" ht="16.2" x14ac:dyDescent="0.3">
      <c r="C12" s="31" t="s">
        <v>15</v>
      </c>
      <c r="D12" s="31"/>
      <c r="E12" s="26">
        <f>dane!I22</f>
        <v>5.0920000000000005</v>
      </c>
      <c r="F12" s="28" t="s">
        <v>11</v>
      </c>
    </row>
  </sheetData>
  <mergeCells count="2">
    <mergeCell ref="C10:D10"/>
    <mergeCell ref="C12:D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dane</vt:lpstr>
      <vt:lpstr>odpowiedzi do skopiowania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cp:lastPrinted>2021-10-20T16:32:50Z</cp:lastPrinted>
  <dcterms:created xsi:type="dcterms:W3CDTF">2021-10-20T14:24:09Z</dcterms:created>
  <dcterms:modified xsi:type="dcterms:W3CDTF">2022-01-11T14:54:46Z</dcterms:modified>
</cp:coreProperties>
</file>